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204"/>
  </bookViews>
  <sheets>
    <sheet name="2024年一般公共预算收入表" sheetId="1" r:id="rId1"/>
  </sheets>
  <definedNames>
    <definedName name="_xlnm.Print_Titles" localSheetId="0">'2024年一般公共预算收入表'!$1:3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<sst xmlns="http://schemas.openxmlformats.org/spreadsheetml/2006/main" count="42" uniqueCount="42">
  <si>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梨树县2024年一般公共预算收入预算表</t>
  </si>
  <si>
    <t>单位：万元</t>
  </si>
  <si>
    <t>项目</t>
  </si>
  <si>
    <t>2023年预计执行数</t>
  </si>
  <si>
    <t>2024年预算数</t>
  </si>
  <si>
    <t>2024年为上年%</t>
  </si>
  <si>
    <t>备注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</si>
  <si>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</si>
  <si>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</si>
  <si>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</si>
  <si>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</si>
  <si>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</si>
  <si>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</si>
  <si>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</si>
  <si>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</si>
  <si>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</si>
  <si>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</si>
  <si>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</si>
  <si>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</si>
  <si>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</si>
  <si>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</si>
  <si>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</si>
  <si>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</si>
  <si>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</si>
  <si>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</si>
  <si>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</si>
  <si>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</si>
  <si>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</si>
  <si>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</si>
  <si>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</si>
  <si>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</si>
  <si>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一般公共预算收入合计</t>
  </si>
  <si>
    <t>地方政府一般债券转贷收入</t>
  </si>
  <si>
    <t>转移性收入</t>
  </si>
  <si>
    <t>上级补助收入</t>
  </si>
  <si>
    <t>返还性收入</t>
  </si>
  <si>
    <t>一般性转移支付收入</t>
  </si>
  <si>
    <t>专项转移支付收入</t>
  </si>
  <si>
    <t>上年结余收入</t>
  </si>
  <si>
    <t>调入资金</t>
  </si>
  <si>
    <t>动用预算稳定调节资金</t>
  </si>
  <si>
    <t>一般公共预算收入总计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</si>
</sst>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Verdana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9" xfId="0" applyNumberFormat="1" applyFont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Zeros="0" tabSelected="1" workbookViewId="0">
      <selection activeCell="C13" sqref="C13"/>
    </sheetView>
  </sheetViews>
  <sheetFormatPr defaultColWidth="9" defaultRowHeight="16.2" outlineLevelCol="6"/>
  <cols>
    <col min="1" max="1" width="23.5" customWidth="1"/>
    <col min="2" max="2" width="15.1538461538462" customWidth="1"/>
    <col min="3" max="3" width="15.0769230769231" customWidth="1"/>
    <col min="4" max="4" width="15" customWidth="1"/>
    <col min="5" max="5" width="9.61538461538461" customWidth="1"/>
    <col min="6" max="1996" width="15" customWidth="1"/>
  </cols>
  <sheetData>
    <row r="1" ht="27" customHeight="1" spans="1:5">
      <c r="A1" s="1" t="s">
        <v>0</v>
      </c>
      <c r="B1" s="1"/>
      <c r="C1" s="1"/>
      <c r="D1" s="1"/>
      <c r="E1" s="1"/>
    </row>
    <row r="2" spans="4:4">
      <c r="D2" s="2" t="s">
        <v>1</v>
      </c>
    </row>
    <row r="3" spans="1: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</row>
    <row r="4" ht="13" customHeight="1" spans="1:5">
      <c r="A4" s="8" t="s">
        <v>7</v>
      </c>
      <c r="B4" s="9">
        <f>SUM(B5:B17)</f>
        <v>19950</v>
      </c>
      <c r="C4" s="9">
        <f>SUM(C5:C17)</f>
        <v>21800</v>
      </c>
      <c r="D4" s="10">
        <f>C4/B4*100</f>
        <v>109.273182957393</v>
      </c>
      <c r="E4" s="11"/>
    </row>
    <row r="5" ht="13" customHeight="1" spans="1:5">
      <c r="A5" s="8" t="s">
        <v>8</v>
      </c>
      <c r="B5" s="12">
        <v>4600</v>
      </c>
      <c r="C5" s="9">
        <v>5000</v>
      </c>
      <c r="D5" s="10">
        <f t="shared" ref="D5:D13" si="0">C5/B5*100</f>
        <v>108.695652173913</v>
      </c>
      <c r="E5" s="11"/>
    </row>
    <row r="6" ht="13" customHeight="1" spans="1:5">
      <c r="A6" s="8" t="s">
        <v>9</v>
      </c>
      <c r="B6" s="9">
        <v>1800</v>
      </c>
      <c r="C6" s="9">
        <v>2000</v>
      </c>
      <c r="D6" s="10">
        <f t="shared" si="0"/>
        <v>111.111111111111</v>
      </c>
      <c r="E6" s="11"/>
    </row>
    <row r="7" ht="13" customHeight="1" spans="1:5">
      <c r="A7" s="8" t="s">
        <v>10</v>
      </c>
      <c r="B7" s="9">
        <v>600</v>
      </c>
      <c r="C7" s="9">
        <v>820</v>
      </c>
      <c r="D7" s="10">
        <f t="shared" si="0"/>
        <v>136.666666666667</v>
      </c>
      <c r="E7" s="11"/>
    </row>
    <row r="8" ht="13" customHeight="1" spans="1:5">
      <c r="A8" s="8" t="s">
        <v>11</v>
      </c>
      <c r="B8" s="9">
        <v>600</v>
      </c>
      <c r="C8" s="9">
        <v>600</v>
      </c>
      <c r="D8" s="10">
        <f t="shared" si="0"/>
        <v>100</v>
      </c>
      <c r="E8" s="11"/>
    </row>
    <row r="9" ht="13" customHeight="1" spans="1:5">
      <c r="A9" s="8" t="s">
        <v>12</v>
      </c>
      <c r="B9" s="9">
        <v>890</v>
      </c>
      <c r="C9" s="9">
        <v>1000</v>
      </c>
      <c r="D9" s="10">
        <f t="shared" si="0"/>
        <v>112.359550561798</v>
      </c>
      <c r="E9" s="11"/>
    </row>
    <row r="10" ht="13" customHeight="1" spans="1:5">
      <c r="A10" s="8" t="s">
        <v>13</v>
      </c>
      <c r="B10" s="9">
        <v>2000</v>
      </c>
      <c r="C10" s="9">
        <v>2200</v>
      </c>
      <c r="D10" s="10">
        <f t="shared" si="0"/>
        <v>110</v>
      </c>
      <c r="E10" s="11"/>
    </row>
    <row r="11" ht="13" customHeight="1" spans="1:5">
      <c r="A11" s="8" t="s">
        <v>14</v>
      </c>
      <c r="B11" s="9">
        <v>700</v>
      </c>
      <c r="C11" s="9">
        <v>750</v>
      </c>
      <c r="D11" s="10">
        <f t="shared" si="0"/>
        <v>107.142857142857</v>
      </c>
      <c r="E11" s="11"/>
    </row>
    <row r="12" ht="13" customHeight="1" spans="1:5">
      <c r="A12" s="8" t="s">
        <v>15</v>
      </c>
      <c r="B12" s="9">
        <v>900</v>
      </c>
      <c r="C12" s="9">
        <v>950</v>
      </c>
      <c r="D12" s="10">
        <f t="shared" si="0"/>
        <v>105.555555555556</v>
      </c>
      <c r="E12" s="11"/>
    </row>
    <row r="13" ht="13" customHeight="1" spans="1:5">
      <c r="A13" s="8" t="s">
        <v>16</v>
      </c>
      <c r="B13" s="9">
        <v>450</v>
      </c>
      <c r="C13" s="9">
        <v>600</v>
      </c>
      <c r="D13" s="10">
        <f t="shared" si="0"/>
        <v>133.333333333333</v>
      </c>
      <c r="E13" s="11"/>
    </row>
    <row r="14" ht="13" customHeight="1" spans="1:5">
      <c r="A14" s="8" t="s">
        <v>17</v>
      </c>
      <c r="B14" s="9">
        <v>3200</v>
      </c>
      <c r="C14" s="9">
        <v>3200</v>
      </c>
      <c r="D14" s="10">
        <f t="shared" ref="D14:D20" si="1">C14/B14*100</f>
        <v>100</v>
      </c>
      <c r="E14" s="11"/>
    </row>
    <row r="15" ht="13" customHeight="1" spans="1:5">
      <c r="A15" s="8" t="s">
        <v>18</v>
      </c>
      <c r="B15" s="9">
        <v>1800</v>
      </c>
      <c r="C15" s="9">
        <v>2000</v>
      </c>
      <c r="D15" s="10">
        <f t="shared" si="1"/>
        <v>111.111111111111</v>
      </c>
      <c r="E15" s="11"/>
    </row>
    <row r="16" ht="13" customHeight="1" spans="1:5">
      <c r="A16" s="8" t="s">
        <v>19</v>
      </c>
      <c r="B16" s="9">
        <v>2250</v>
      </c>
      <c r="C16" s="9">
        <v>2500</v>
      </c>
      <c r="D16" s="10">
        <f t="shared" si="1"/>
        <v>111.111111111111</v>
      </c>
      <c r="E16" s="11"/>
    </row>
    <row r="17" ht="13" customHeight="1" spans="1:5">
      <c r="A17" s="8" t="s">
        <v>20</v>
      </c>
      <c r="B17" s="9">
        <v>160</v>
      </c>
      <c r="C17" s="9">
        <v>180</v>
      </c>
      <c r="D17" s="10">
        <f t="shared" si="1"/>
        <v>112.5</v>
      </c>
      <c r="E17" s="11"/>
    </row>
    <row r="18" ht="13" customHeight="1" spans="1:5">
      <c r="A18" s="13" t="s">
        <v>21</v>
      </c>
      <c r="D18" s="10"/>
      <c r="E18" s="11"/>
    </row>
    <row r="19" ht="13" customHeight="1" spans="1:5">
      <c r="A19" s="8" t="s">
        <v>22</v>
      </c>
      <c r="B19" s="9">
        <f>SUM(B20:B27)</f>
        <v>15050</v>
      </c>
      <c r="C19" s="9">
        <f>SUM(C20:C26)</f>
        <v>14200</v>
      </c>
      <c r="D19" s="10">
        <f t="shared" si="1"/>
        <v>94.3521594684385</v>
      </c>
      <c r="E19" s="11"/>
    </row>
    <row r="20" ht="13" customHeight="1" spans="1:5">
      <c r="A20" s="8" t="s">
        <v>23</v>
      </c>
      <c r="B20" s="9">
        <v>2000</v>
      </c>
      <c r="C20" s="9">
        <v>2000</v>
      </c>
      <c r="D20" s="10">
        <f t="shared" ref="D20:D38" si="2">C20/B20*100</f>
        <v>100</v>
      </c>
      <c r="E20" s="11"/>
    </row>
    <row r="21" ht="13" customHeight="1" spans="1:5">
      <c r="A21" s="8" t="s">
        <v>24</v>
      </c>
      <c r="B21" s="9">
        <v>3500</v>
      </c>
      <c r="C21" s="9">
        <v>4000</v>
      </c>
      <c r="D21" s="10">
        <f t="shared" si="2"/>
        <v>114.285714285714</v>
      </c>
      <c r="E21" s="11"/>
    </row>
    <row r="22" ht="13" customHeight="1" spans="1:5">
      <c r="A22" s="8" t="s">
        <v>25</v>
      </c>
      <c r="B22" s="9">
        <v>3400</v>
      </c>
      <c r="C22" s="9">
        <v>5000</v>
      </c>
      <c r="D22" s="10">
        <f t="shared" si="2"/>
        <v>147.058823529412</v>
      </c>
      <c r="E22" s="11"/>
    </row>
    <row r="23" ht="13" customHeight="1" spans="1:5">
      <c r="A23" s="8" t="s">
        <v>26</v>
      </c>
      <c r="B23" s="9"/>
      <c r="C23" s="9"/>
      <c r="D23" s="10"/>
      <c r="E23" s="11"/>
    </row>
    <row r="24" ht="13" customHeight="1" spans="1:5">
      <c r="A24" s="8" t="s">
        <v>27</v>
      </c>
      <c r="B24" s="9">
        <v>5800</v>
      </c>
      <c r="C24" s="9">
        <v>3000</v>
      </c>
      <c r="D24" s="10">
        <f t="shared" si="2"/>
        <v>51.7241379310345</v>
      </c>
      <c r="E24" s="11"/>
    </row>
    <row r="25" ht="13" customHeight="1" spans="1:5">
      <c r="A25" s="8" t="s">
        <v>28</v>
      </c>
      <c r="B25" s="9">
        <v>120</v>
      </c>
      <c r="C25" s="9"/>
      <c r="D25" s="10">
        <f t="shared" si="2"/>
        <v>0</v>
      </c>
      <c r="E25" s="11"/>
    </row>
    <row r="26" ht="13" customHeight="1" spans="1:5">
      <c r="A26" s="8" t="s">
        <v>29</v>
      </c>
      <c r="B26" s="9">
        <v>220</v>
      </c>
      <c r="C26" s="9">
        <v>200</v>
      </c>
      <c r="D26" s="10">
        <f t="shared" si="2"/>
        <v>90.9090909090909</v>
      </c>
      <c r="E26" s="11"/>
    </row>
    <row r="27" ht="13" customHeight="1" spans="1:7">
      <c r="A27" s="14" t="s">
        <v>30</v>
      </c>
      <c r="B27" s="15">
        <v>10</v>
      </c>
      <c r="C27" s="16"/>
      <c r="D27" s="10">
        <f t="shared" si="2"/>
        <v>0</v>
      </c>
      <c r="E27" s="11"/>
      <c r="G27" s="17"/>
    </row>
    <row r="28" spans="1:7">
      <c r="A28" s="18" t="s">
        <v>31</v>
      </c>
      <c r="B28" s="19">
        <f>B19+B4</f>
        <v>35000</v>
      </c>
      <c r="C28" s="19">
        <f>C4+C19</f>
        <v>36000</v>
      </c>
      <c r="D28" s="10">
        <f t="shared" si="2"/>
        <v>102.857142857143</v>
      </c>
      <c r="E28" s="11"/>
      <c r="G28" s="17"/>
    </row>
    <row r="29" spans="1:7">
      <c r="A29" s="20" t="s">
        <v>32</v>
      </c>
      <c r="B29" s="21">
        <v>91368</v>
      </c>
      <c r="C29" s="22"/>
      <c r="D29" s="10">
        <f t="shared" si="2"/>
        <v>0</v>
      </c>
      <c r="E29" s="11"/>
      <c r="G29" s="23"/>
    </row>
    <row r="30" spans="1:7">
      <c r="A30" s="20" t="s">
        <v>33</v>
      </c>
      <c r="B30" s="21">
        <f>B31+B35+B36+B37</f>
        <v>586288</v>
      </c>
      <c r="C30" s="9">
        <f>C31+C35+C36+C37</f>
        <v>283372</v>
      </c>
      <c r="D30" s="10">
        <f t="shared" si="2"/>
        <v>48.3332423655268</v>
      </c>
      <c r="E30" s="11"/>
      <c r="G30" s="23"/>
    </row>
    <row r="31" spans="1:7">
      <c r="A31" s="24" t="s">
        <v>34</v>
      </c>
      <c r="B31" s="9">
        <v>480000</v>
      </c>
      <c r="C31" s="9">
        <f>SUM(C32:C34)</f>
        <v>266372</v>
      </c>
      <c r="D31" s="10">
        <f t="shared" si="2"/>
        <v>55.4941666666667</v>
      </c>
      <c r="E31" s="11"/>
      <c r="G31" s="23"/>
    </row>
    <row r="32" spans="1:7">
      <c r="A32" s="25" t="s">
        <v>35</v>
      </c>
      <c r="B32" s="9">
        <v>7274</v>
      </c>
      <c r="C32" s="9">
        <v>7274</v>
      </c>
      <c r="D32" s="10">
        <f t="shared" si="2"/>
        <v>100</v>
      </c>
      <c r="E32" s="11"/>
      <c r="G32" s="23"/>
    </row>
    <row r="33" spans="1:7">
      <c r="A33" s="25" t="s">
        <v>36</v>
      </c>
      <c r="B33" s="9">
        <v>442726</v>
      </c>
      <c r="C33" s="9">
        <v>253752</v>
      </c>
      <c r="D33" s="10">
        <f t="shared" si="2"/>
        <v>57.3158115854953</v>
      </c>
      <c r="E33" s="11"/>
      <c r="G33" s="23"/>
    </row>
    <row r="34" spans="1:7">
      <c r="A34" s="25" t="s">
        <v>37</v>
      </c>
      <c r="B34" s="9">
        <v>30000</v>
      </c>
      <c r="C34" s="9">
        <v>5346</v>
      </c>
      <c r="D34" s="10">
        <f t="shared" si="2"/>
        <v>17.82</v>
      </c>
      <c r="E34" s="11"/>
      <c r="G34" s="23"/>
    </row>
    <row r="35" spans="1:7">
      <c r="A35" s="24" t="s">
        <v>38</v>
      </c>
      <c r="B35" s="9">
        <v>93788</v>
      </c>
      <c r="C35" s="9"/>
      <c r="D35" s="10">
        <f t="shared" si="2"/>
        <v>0</v>
      </c>
      <c r="E35" s="11"/>
      <c r="G35" s="23"/>
    </row>
    <row r="36" spans="1:7">
      <c r="A36" s="24" t="s">
        <v>39</v>
      </c>
      <c r="B36" s="9">
        <v>9500</v>
      </c>
      <c r="C36" s="9">
        <v>17000</v>
      </c>
      <c r="D36" s="10">
        <f t="shared" si="2"/>
        <v>178.947368421053</v>
      </c>
      <c r="E36" s="11"/>
      <c r="G36" s="23"/>
    </row>
    <row r="37" spans="1:7">
      <c r="A37" s="24" t="s">
        <v>40</v>
      </c>
      <c r="B37" s="9">
        <v>3000</v>
      </c>
      <c r="C37" s="9"/>
      <c r="D37" s="10">
        <f t="shared" si="2"/>
        <v>0</v>
      </c>
      <c r="E37" s="11"/>
      <c r="G37" s="23"/>
    </row>
    <row r="38" spans="1:7">
      <c r="A38" s="18" t="s">
        <v>41</v>
      </c>
      <c r="B38" s="12">
        <f>B28+B29+B30</f>
        <v>712656</v>
      </c>
      <c r="C38" s="9">
        <f>C28+C30</f>
        <v>319372</v>
      </c>
      <c r="D38" s="10">
        <f t="shared" si="2"/>
        <v>44.8143283716127</v>
      </c>
      <c r="E38" s="11"/>
      <c r="G38" s="23"/>
    </row>
    <row r="39" spans="7:7">
      <c r="G39" s="17"/>
    </row>
  </sheetData>
  <mergeCells count="1">
    <mergeCell ref="A1:E1"/>
  </mergeCells>
  <printOptions horizontalCentered="1"/>
  <pageMargins left="0.786805555555556" right="0.786805555555556" top="0" bottom="0" header="0.786805555555556" footer="0.786805555555556"/>
  <pageSetup paperSize="9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2024年一般公共预算收入表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2024-01-17T12:22:00Z</dcterms:created>
  <dcterms:modified xsi:type="dcterms:W3CDTF">2024-01-17T15:16:55Z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B659A880979E453D98CD07AC381D87BC_13</vt:lpwstr>
  </property>
</Properties>
</file>