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<sst xmlns="http://schemas.openxmlformats.org/spreadsheetml/2006/main" count="76" uniqueCount="76">
  <si>
    <t>梨树县2024年一般公共预算税收返还和转移支付收入明细表</t>
  </si>
  <si>
    <t>单位：万元</t>
  </si>
  <si>
    <t>项目</t>
  </si>
  <si>
    <t>2023年
预计执行数</t>
  </si>
  <si>
    <t>2024年
预算数</t>
  </si>
  <si>
    <t>2024年
为上年的%</t>
  </si>
  <si>
    <t>备注</t>
  </si>
  <si>
    <t>一、返还性收入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</si>
  <si>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</si>
  <si>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</si>
  <si>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</si>
  <si>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</si>
  <si>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增值税“五五分享”税收返还收入</t>
  </si>
  <si>
    <t xml:space="preserve">      其他返还性收入</t>
  </si>
  <si>
    <t xml:space="preserve">    二、一般性转移支付收入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</si>
  <si>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</si>
  <si>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</si>
  <si>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</si>
  <si>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</si>
  <si>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</si>
  <si>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</si>
  <si>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</si>
  <si>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</si>
  <si>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</si>
  <si>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</si>
  <si>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</si>
  <si>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</si>
  <si>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巩固脱贫攻坚成果和乡村振兴转移支付收入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</si>
  <si>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</si>
  <si>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</si>
  <si>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</si>
  <si>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</si>
  <si>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</si>
  <si>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</si>
  <si>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</si>
  <si>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</si>
  <si>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</si>
  <si>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</si>
  <si>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</si>
  <si>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</si>
  <si>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</si>
  <si>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资源勘探工业信息等共同财政事权转移支付收入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</si>
  <si>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</si>
  <si>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</si>
  <si>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</si>
  <si>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</si>
  <si>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</si>
  <si>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</si>
  <si>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</si>
  <si>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>增值税留抵退税转移支付收入</t>
  </si>
  <si>
    <t>其他退税减税降费转移支付收入</t>
  </si>
  <si>
    <t>补充县区财力转移支付收入</t>
  </si>
  <si>
    <t xml:space="preserve">      其他一般性转移支付收入</t>
  </si>
  <si>
    <t xml:space="preserve">    三、专项转移支付收入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</si>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</sst>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left" vertical="center" indent="2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>
      <alignment vertical="center"/>
    </xf>
    <xf numFmtId="1" fontId="5" fillId="2" borderId="1" xfId="0" applyNumberFormat="1" applyFont="1" applyFill="1" applyBorder="1" applyAlignment="1" applyProtection="1">
      <alignment vertical="center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1" xfId="0" applyNumberFormat="1" applyFont="1" applyFill="1" applyBorder="1" applyAlignment="1" applyProtection="1">
      <alignment vertical="center"/>
    </xf>
    <xf numFmtId="0" fontId="4" fillId="0" borderId="1" xfId="0" applyFont="1" applyFill="1" applyBorder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4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"/>
  <sheetViews>
    <sheetView tabSelected="1" workbookViewId="0">
      <selection activeCell="B3" sqref="B3"/>
    </sheetView>
  </sheetViews>
  <sheetFormatPr defaultColWidth="9" defaultRowHeight="15.6" outlineLevelCol="4"/>
  <cols>
    <col min="1" max="1" width="56.3796296296296" style="1" customWidth="1"/>
    <col min="2" max="2" width="18.6296296296296" style="1" customWidth="1"/>
    <col min="3" max="3" width="16.2222222222222" style="1" customWidth="1"/>
    <col min="4" max="4" width="17.7777777777778" style="1" customWidth="1"/>
    <col min="5" max="5" width="13.2222222222222" style="1" customWidth="1"/>
    <col min="6" max="16384" width="9" style="1"/>
  </cols>
  <sheetData>
    <row r="1" ht="33" customHeight="1" spans="1:5">
      <c r="A1" s="2" t="s">
        <v>0</v>
      </c>
      <c r="B1" s="2"/>
      <c r="C1" s="2"/>
      <c r="D1" s="2"/>
      <c r="E1" s="2"/>
    </row>
    <row r="2" spans="5:5">
      <c r="E2" s="1" t="s">
        <v>1</v>
      </c>
    </row>
    <row r="3" ht="43" customHeight="1" spans="1:5">
      <c r="A3" s="3" t="s">
        <v>2</v>
      </c>
      <c r="B3" s="4" t="s">
        <v>3</v>
      </c>
      <c r="C3" s="4" t="s">
        <v>4</v>
      </c>
      <c r="D3" s="5" t="s">
        <v>5</v>
      </c>
      <c r="E3" s="6" t="s">
        <v>6</v>
      </c>
    </row>
    <row r="4" ht="28" customHeight="1" spans="1:5">
      <c r="A4" s="7" t="s">
        <v>7</v>
      </c>
      <c r="B4" s="8">
        <v>7274</v>
      </c>
      <c r="C4" s="8">
        <v>7274</v>
      </c>
      <c r="D4" s="8">
        <f>C4/B4*100</f>
        <v>100</v>
      </c>
      <c r="E4" s="9"/>
    </row>
    <row r="5" spans="1:5">
      <c r="A5" s="10" t="s">
        <v>8</v>
      </c>
      <c r="B5" s="11">
        <v>214</v>
      </c>
      <c r="C5" s="11">
        <v>214</v>
      </c>
      <c r="D5" s="8">
        <f t="shared" ref="D5:D36" si="0">C5/B5*100</f>
        <v>100</v>
      </c>
      <c r="E5" s="9"/>
    </row>
    <row r="6" spans="1:5">
      <c r="A6" s="10" t="s">
        <v>9</v>
      </c>
      <c r="B6" s="11">
        <v>299</v>
      </c>
      <c r="C6" s="11">
        <v>299</v>
      </c>
      <c r="D6" s="8">
        <f t="shared" si="0"/>
        <v>100</v>
      </c>
      <c r="E6" s="9"/>
    </row>
    <row r="7" spans="1:5">
      <c r="A7" s="10" t="s">
        <v>10</v>
      </c>
      <c r="B7" s="11">
        <v>2260</v>
      </c>
      <c r="C7" s="11">
        <v>2260</v>
      </c>
      <c r="D7" s="8">
        <f t="shared" si="0"/>
        <v>100</v>
      </c>
      <c r="E7" s="9"/>
    </row>
    <row r="8" spans="1:5">
      <c r="A8" s="10" t="s">
        <v>11</v>
      </c>
      <c r="B8" s="11">
        <v>2665</v>
      </c>
      <c r="C8" s="11">
        <v>2665</v>
      </c>
      <c r="D8" s="8">
        <f t="shared" si="0"/>
        <v>100</v>
      </c>
      <c r="E8" s="9"/>
    </row>
    <row r="9" spans="1:5">
      <c r="A9" s="10" t="s">
        <v>12</v>
      </c>
      <c r="B9" s="11">
        <v>1836</v>
      </c>
      <c r="C9" s="11">
        <v>1836</v>
      </c>
      <c r="D9" s="8">
        <f t="shared" si="0"/>
        <v>100</v>
      </c>
      <c r="E9" s="9"/>
    </row>
    <row r="10" spans="1:5">
      <c r="A10" s="10" t="s">
        <v>13</v>
      </c>
      <c r="B10" s="11"/>
      <c r="C10" s="11"/>
      <c r="D10" s="8"/>
      <c r="E10" s="9"/>
    </row>
    <row r="11" ht="26" customHeight="1" spans="1:5">
      <c r="A11" s="12" t="s">
        <v>14</v>
      </c>
      <c r="B11" s="8">
        <f>SUM(B12:B49)</f>
        <v>442726</v>
      </c>
      <c r="C11" s="8">
        <f>SUM(C12:C49)</f>
        <v>253752</v>
      </c>
      <c r="D11" s="8">
        <f t="shared" ref="D11:D15" si="1">C11/B11*100</f>
        <v>57.3158115854953</v>
      </c>
      <c r="E11" s="13"/>
    </row>
    <row r="12" spans="1:5">
      <c r="A12" s="10" t="s">
        <v>15</v>
      </c>
      <c r="B12" s="11"/>
      <c r="C12" s="11"/>
      <c r="D12" s="8"/>
      <c r="E12" s="9"/>
    </row>
    <row r="13" spans="1:5">
      <c r="A13" s="14" t="s">
        <v>16</v>
      </c>
      <c r="B13" s="11">
        <v>90167</v>
      </c>
      <c r="C13" s="11">
        <v>101917</v>
      </c>
      <c r="D13" s="8">
        <f>C13/B13*100</f>
        <v>113.031375115064</v>
      </c>
      <c r="E13" s="9"/>
    </row>
    <row r="14" spans="1:5">
      <c r="A14" s="15" t="s">
        <v>17</v>
      </c>
      <c r="B14" s="11">
        <v>51207</v>
      </c>
      <c r="C14" s="11">
        <v>44961</v>
      </c>
      <c r="D14" s="8">
        <f>C14/B14*100</f>
        <v>87.8024488839417</v>
      </c>
      <c r="E14" s="9"/>
    </row>
    <row r="15" spans="1:5">
      <c r="A15" s="15" t="s">
        <v>18</v>
      </c>
      <c r="B15" s="11">
        <v>16442</v>
      </c>
      <c r="C15" s="11">
        <v>384</v>
      </c>
      <c r="D15" s="8">
        <f>C15/B15*100</f>
        <v>2.33548230142318</v>
      </c>
      <c r="E15" s="9"/>
    </row>
    <row r="16" spans="1:5">
      <c r="A16" s="15" t="s">
        <v>19</v>
      </c>
      <c r="B16" s="11"/>
      <c r="C16" s="11"/>
      <c r="D16" s="8"/>
      <c r="E16" s="9"/>
    </row>
    <row r="17" spans="1:5">
      <c r="A17" s="15" t="s">
        <v>20</v>
      </c>
      <c r="B17" s="11"/>
      <c r="C17" s="11"/>
      <c r="D17" s="8"/>
      <c r="E17" s="9"/>
    </row>
    <row r="18" spans="1:5">
      <c r="A18" s="15" t="s">
        <v>21</v>
      </c>
      <c r="B18" s="11">
        <v>15850</v>
      </c>
      <c r="C18" s="11">
        <v>14519</v>
      </c>
      <c r="D18" s="8">
        <f>C18/B18*100</f>
        <v>91.602523659306</v>
      </c>
      <c r="E18" s="9"/>
    </row>
    <row r="19" spans="1:5">
      <c r="A19" s="15" t="s">
        <v>22</v>
      </c>
      <c r="B19" s="11"/>
      <c r="C19" s="11"/>
      <c r="D19" s="8"/>
      <c r="E19" s="9"/>
    </row>
    <row r="20" spans="1:5">
      <c r="A20" s="15" t="s">
        <v>23</v>
      </c>
      <c r="B20" s="11">
        <v>37156</v>
      </c>
      <c r="C20" s="11">
        <v>33039</v>
      </c>
      <c r="D20" s="8">
        <f t="shared" ref="D20:D25" si="2">C20/B20*100</f>
        <v>88.9196899558618</v>
      </c>
      <c r="E20" s="9"/>
    </row>
    <row r="21" spans="1:5">
      <c r="A21" s="15" t="s">
        <v>24</v>
      </c>
      <c r="B21" s="11"/>
      <c r="C21" s="11"/>
      <c r="D21" s="8"/>
      <c r="E21" s="9"/>
    </row>
    <row r="22" spans="1:5">
      <c r="A22" s="15" t="s">
        <v>25</v>
      </c>
      <c r="B22" s="11"/>
      <c r="C22" s="11"/>
      <c r="D22" s="8"/>
      <c r="E22" s="9"/>
    </row>
    <row r="23" spans="1:5">
      <c r="A23" s="15" t="s">
        <v>26</v>
      </c>
      <c r="B23" s="11"/>
      <c r="C23" s="11"/>
      <c r="D23" s="8"/>
      <c r="E23" s="9"/>
    </row>
    <row r="24" spans="1:5">
      <c r="A24" s="15" t="s">
        <v>27</v>
      </c>
      <c r="B24" s="11">
        <v>9188</v>
      </c>
      <c r="C24" s="11"/>
      <c r="D24" s="8">
        <f>C24/B24*100</f>
        <v>0</v>
      </c>
      <c r="E24" s="9"/>
    </row>
    <row r="25" spans="1:5">
      <c r="A25" s="16" t="s">
        <v>28</v>
      </c>
      <c r="B25" s="11">
        <v>5</v>
      </c>
      <c r="C25" s="11"/>
      <c r="D25" s="8">
        <f>C25/B25*100</f>
        <v>0</v>
      </c>
      <c r="E25" s="9"/>
    </row>
    <row r="26" spans="1:5">
      <c r="A26" s="16" t="s">
        <v>29</v>
      </c>
      <c r="B26" s="11"/>
      <c r="C26" s="11"/>
      <c r="D26" s="8"/>
      <c r="E26" s="9"/>
    </row>
    <row r="27" spans="1:5">
      <c r="A27" s="16" t="s">
        <v>30</v>
      </c>
      <c r="B27" s="11">
        <v>100</v>
      </c>
      <c r="C27" s="11"/>
      <c r="D27" s="8"/>
      <c r="E27" s="9"/>
    </row>
    <row r="28" spans="1:5">
      <c r="A28" s="16" t="s">
        <v>31</v>
      </c>
      <c r="B28" s="11">
        <v>2513</v>
      </c>
      <c r="C28" s="11">
        <v>2230</v>
      </c>
      <c r="D28" s="8">
        <f t="shared" ref="D28:D34" si="3">C28/B28*100</f>
        <v>88.7385594906486</v>
      </c>
      <c r="E28" s="9"/>
    </row>
    <row r="29" spans="1:5">
      <c r="A29" s="16" t="s">
        <v>32</v>
      </c>
      <c r="B29" s="11">
        <v>15717</v>
      </c>
      <c r="C29" s="11">
        <v>5534</v>
      </c>
      <c r="D29" s="8">
        <f t="shared" si="3"/>
        <v>35.2102818604059</v>
      </c>
      <c r="E29" s="9"/>
    </row>
    <row r="30" spans="1:5">
      <c r="A30" s="16" t="s">
        <v>33</v>
      </c>
      <c r="B30" s="11">
        <v>75</v>
      </c>
      <c r="C30" s="11">
        <v>75</v>
      </c>
      <c r="D30" s="8">
        <f t="shared" si="3"/>
        <v>100</v>
      </c>
      <c r="E30" s="9"/>
    </row>
    <row r="31" spans="1:5">
      <c r="A31" s="16" t="s">
        <v>34</v>
      </c>
      <c r="B31" s="11">
        <v>1018</v>
      </c>
      <c r="C31" s="11">
        <v>179</v>
      </c>
      <c r="D31" s="8">
        <f t="shared" si="3"/>
        <v>17.5834970530452</v>
      </c>
      <c r="E31" s="9"/>
    </row>
    <row r="32" spans="1:5">
      <c r="A32" s="16" t="s">
        <v>35</v>
      </c>
      <c r="B32" s="11">
        <v>45211</v>
      </c>
      <c r="C32" s="11">
        <v>9359</v>
      </c>
      <c r="D32" s="8">
        <f t="shared" si="3"/>
        <v>20.7007144279047</v>
      </c>
      <c r="E32" s="9"/>
    </row>
    <row r="33" spans="1:5">
      <c r="A33" s="16" t="s">
        <v>36</v>
      </c>
      <c r="B33" s="11">
        <v>11152</v>
      </c>
      <c r="C33" s="11">
        <v>69</v>
      </c>
      <c r="D33" s="8">
        <f t="shared" si="3"/>
        <v>0.618723098995696</v>
      </c>
      <c r="E33" s="9"/>
    </row>
    <row r="34" spans="1:5">
      <c r="A34" s="16" t="s">
        <v>37</v>
      </c>
      <c r="B34" s="11">
        <v>1722</v>
      </c>
      <c r="C34" s="11">
        <v>1042</v>
      </c>
      <c r="D34" s="8">
        <f t="shared" si="3"/>
        <v>60.5110336817654</v>
      </c>
      <c r="E34" s="9"/>
    </row>
    <row r="35" spans="1:5">
      <c r="A35" s="16" t="s">
        <v>38</v>
      </c>
      <c r="B35" s="11"/>
      <c r="C35" s="11"/>
      <c r="D35" s="8"/>
      <c r="E35" s="9"/>
    </row>
    <row r="36" spans="1:5">
      <c r="A36" s="16" t="s">
        <v>39</v>
      </c>
      <c r="B36" s="11">
        <v>117974</v>
      </c>
      <c r="C36" s="11">
        <v>26468</v>
      </c>
      <c r="D36" s="8">
        <f>C36/B36*100</f>
        <v>22.4354518792276</v>
      </c>
      <c r="E36" s="9"/>
    </row>
    <row r="37" spans="1:5">
      <c r="A37" s="16" t="s">
        <v>40</v>
      </c>
      <c r="B37" s="11">
        <v>10293</v>
      </c>
      <c r="C37" s="11"/>
      <c r="D37" s="8">
        <f>C37/B37*100</f>
        <v>0</v>
      </c>
      <c r="E37" s="9"/>
    </row>
    <row r="38" spans="1:5">
      <c r="A38" s="16" t="s">
        <v>41</v>
      </c>
      <c r="B38" s="11"/>
      <c r="C38" s="11"/>
      <c r="D38" s="8"/>
      <c r="E38" s="9"/>
    </row>
    <row r="39" spans="1:5">
      <c r="A39" s="16" t="s">
        <v>42</v>
      </c>
      <c r="B39" s="11"/>
      <c r="C39" s="11"/>
      <c r="D39" s="8"/>
      <c r="E39" s="9"/>
    </row>
    <row r="40" spans="1:5">
      <c r="A40" s="16" t="s">
        <v>43</v>
      </c>
      <c r="B40" s="11"/>
      <c r="C40" s="11"/>
      <c r="D40" s="8"/>
      <c r="E40" s="9"/>
    </row>
    <row r="41" spans="1:5">
      <c r="A41" s="16" t="s">
        <v>44</v>
      </c>
      <c r="B41" s="11"/>
      <c r="C41" s="11"/>
      <c r="D41" s="8"/>
      <c r="E41" s="9"/>
    </row>
    <row r="42" spans="1:5">
      <c r="A42" s="16" t="s">
        <v>45</v>
      </c>
      <c r="B42" s="11">
        <v>7652</v>
      </c>
      <c r="C42" s="11">
        <v>4562</v>
      </c>
      <c r="D42" s="8">
        <f t="shared" ref="D42:D47" si="4">C42/B42*100</f>
        <v>59.6184004181913</v>
      </c>
      <c r="E42" s="9"/>
    </row>
    <row r="43" spans="1:5">
      <c r="A43" s="16" t="s">
        <v>46</v>
      </c>
      <c r="B43" s="11"/>
      <c r="C43" s="11"/>
      <c r="D43" s="8"/>
      <c r="E43" s="9"/>
    </row>
    <row r="44" spans="1:5">
      <c r="A44" s="16" t="s">
        <v>47</v>
      </c>
      <c r="B44" s="11">
        <v>205</v>
      </c>
      <c r="C44" s="11"/>
      <c r="D44" s="8"/>
      <c r="E44" s="9"/>
    </row>
    <row r="45" spans="1:5">
      <c r="A45" s="16" t="s">
        <v>48</v>
      </c>
      <c r="B45" s="11"/>
      <c r="C45" s="11"/>
      <c r="D45" s="8"/>
      <c r="E45" s="9"/>
    </row>
    <row r="46" spans="1:5">
      <c r="A46" s="17" t="s">
        <v>49</v>
      </c>
      <c r="B46" s="11">
        <v>-1019</v>
      </c>
      <c r="C46" s="11"/>
      <c r="D46" s="8">
        <f>C46/B46*100</f>
        <v>0</v>
      </c>
      <c r="E46" s="9"/>
    </row>
    <row r="47" spans="1:5">
      <c r="A47" s="17" t="s">
        <v>50</v>
      </c>
      <c r="B47" s="11">
        <v>559</v>
      </c>
      <c r="C47" s="11"/>
      <c r="D47" s="8">
        <f>C47/B47*100</f>
        <v>0</v>
      </c>
      <c r="E47" s="9"/>
    </row>
    <row r="48" spans="1:5">
      <c r="A48" s="17" t="s">
        <v>51</v>
      </c>
      <c r="B48" s="11"/>
      <c r="C48" s="11"/>
      <c r="D48" s="8"/>
      <c r="E48" s="9"/>
    </row>
    <row r="49" spans="1:5">
      <c r="A49" s="15" t="s">
        <v>52</v>
      </c>
      <c r="B49" s="11">
        <v>9539</v>
      </c>
      <c r="C49" s="11">
        <v>9414</v>
      </c>
      <c r="D49" s="8">
        <f>C49/B49*100</f>
        <v>98.6895901037845</v>
      </c>
      <c r="E49" s="9"/>
    </row>
    <row r="50" spans="1:5">
      <c r="A50" s="18" t="s">
        <v>53</v>
      </c>
      <c r="B50" s="8">
        <f>SUM(B51:B71)</f>
        <v>30000</v>
      </c>
      <c r="C50" s="8">
        <f>SUM(C51:C71)</f>
        <v>5346</v>
      </c>
      <c r="D50" s="8">
        <f>C50/B50*100</f>
        <v>17.82</v>
      </c>
      <c r="E50" s="13"/>
    </row>
    <row r="51" spans="1:5">
      <c r="A51" s="15" t="s">
        <v>54</v>
      </c>
      <c r="B51" s="11">
        <v>15</v>
      </c>
      <c r="C51" s="11">
        <v>40</v>
      </c>
      <c r="D51" s="8"/>
      <c r="E51" s="9"/>
    </row>
    <row r="52" spans="1:5">
      <c r="A52" s="15" t="s">
        <v>55</v>
      </c>
      <c r="B52" s="11"/>
      <c r="C52" s="11"/>
      <c r="D52" s="8"/>
      <c r="E52" s="9"/>
    </row>
    <row r="53" spans="1:5">
      <c r="A53" s="15" t="s">
        <v>56</v>
      </c>
      <c r="B53" s="11"/>
      <c r="C53" s="11"/>
      <c r="D53" s="8"/>
      <c r="E53" s="9"/>
    </row>
    <row r="54" spans="1:5">
      <c r="A54" s="15" t="s">
        <v>57</v>
      </c>
      <c r="B54" s="11"/>
      <c r="C54" s="11"/>
      <c r="D54" s="8"/>
      <c r="E54" s="9"/>
    </row>
    <row r="55" spans="1:5">
      <c r="A55" s="15" t="s">
        <v>58</v>
      </c>
      <c r="B55" s="11"/>
      <c r="C55" s="11"/>
      <c r="D55" s="8"/>
      <c r="E55" s="9"/>
    </row>
    <row r="56" spans="1:5">
      <c r="A56" s="15" t="s">
        <v>59</v>
      </c>
      <c r="B56" s="11">
        <v>12</v>
      </c>
      <c r="C56" s="11"/>
      <c r="D56" s="8"/>
      <c r="E56" s="9"/>
    </row>
    <row r="57" spans="1:5">
      <c r="A57" s="15" t="s">
        <v>60</v>
      </c>
      <c r="B57" s="11">
        <v>3</v>
      </c>
      <c r="C57" s="11"/>
      <c r="D57" s="8">
        <f t="shared" ref="D57:D62" si="5">C57/B57*100</f>
        <v>0</v>
      </c>
      <c r="E57" s="9"/>
    </row>
    <row r="58" spans="1:5">
      <c r="A58" s="15" t="s">
        <v>61</v>
      </c>
      <c r="B58" s="11">
        <v>570</v>
      </c>
      <c r="C58" s="11"/>
      <c r="D58" s="8"/>
      <c r="E58" s="9"/>
    </row>
    <row r="59" spans="1:5">
      <c r="A59" s="15" t="s">
        <v>62</v>
      </c>
      <c r="B59" s="11">
        <v>378</v>
      </c>
      <c r="C59" s="11"/>
      <c r="D59" s="8">
        <f>C59/B59*100</f>
        <v>0</v>
      </c>
      <c r="E59" s="9"/>
    </row>
    <row r="60" spans="1:5">
      <c r="A60" s="15" t="s">
        <v>63</v>
      </c>
      <c r="B60" s="11">
        <v>1342</v>
      </c>
      <c r="C60" s="11"/>
      <c r="D60" s="8"/>
      <c r="E60" s="9"/>
    </row>
    <row r="61" spans="1:5">
      <c r="A61" s="15" t="s">
        <v>64</v>
      </c>
      <c r="B61" s="11">
        <v>1427</v>
      </c>
      <c r="C61" s="11"/>
      <c r="D61" s="8"/>
      <c r="E61" s="9"/>
    </row>
    <row r="62" spans="1:5">
      <c r="A62" s="15" t="s">
        <v>65</v>
      </c>
      <c r="B62" s="11">
        <v>26565</v>
      </c>
      <c r="C62" s="11">
        <v>5300</v>
      </c>
      <c r="D62" s="8">
        <f>C62/B62*100</f>
        <v>19.9510634293243</v>
      </c>
      <c r="E62" s="9"/>
    </row>
    <row r="63" spans="1:5">
      <c r="A63" s="15" t="s">
        <v>66</v>
      </c>
      <c r="B63" s="11"/>
      <c r="C63" s="11"/>
      <c r="D63" s="8"/>
      <c r="E63" s="9"/>
    </row>
    <row r="64" spans="1:5">
      <c r="A64" s="15" t="s">
        <v>67</v>
      </c>
      <c r="B64" s="11">
        <v>105</v>
      </c>
      <c r="C64" s="11"/>
      <c r="D64" s="8">
        <f>C64/B64*100</f>
        <v>0</v>
      </c>
      <c r="E64" s="9"/>
    </row>
    <row r="65" spans="1:5">
      <c r="A65" s="15" t="s">
        <v>68</v>
      </c>
      <c r="B65" s="11">
        <v>62</v>
      </c>
      <c r="C65" s="11">
        <v>6</v>
      </c>
      <c r="D65" s="8">
        <f>C65/B65*100</f>
        <v>9.67741935483871</v>
      </c>
      <c r="E65" s="9"/>
    </row>
    <row r="66" spans="1:5">
      <c r="A66" s="15" t="s">
        <v>69</v>
      </c>
      <c r="B66" s="11">
        <v>70</v>
      </c>
      <c r="C66" s="11"/>
      <c r="D66" s="8"/>
      <c r="E66" s="9"/>
    </row>
    <row r="67" spans="1:5">
      <c r="A67" s="15" t="s">
        <v>70</v>
      </c>
      <c r="B67" s="11">
        <v>-761</v>
      </c>
      <c r="C67" s="11"/>
      <c r="D67" s="8"/>
      <c r="E67" s="9"/>
    </row>
    <row r="68" spans="1:5">
      <c r="A68" s="15" t="s">
        <v>71</v>
      </c>
      <c r="B68" s="11">
        <v>182</v>
      </c>
      <c r="C68" s="11"/>
      <c r="D68" s="8"/>
      <c r="E68" s="9"/>
    </row>
    <row r="69" spans="1:5">
      <c r="A69" s="15" t="s">
        <v>72</v>
      </c>
      <c r="B69" s="11">
        <v>24</v>
      </c>
      <c r="C69" s="11"/>
      <c r="D69" s="8"/>
      <c r="E69" s="9"/>
    </row>
    <row r="70" spans="1:5">
      <c r="A70" s="15" t="s">
        <v>73</v>
      </c>
      <c r="B70" s="11">
        <v>6</v>
      </c>
      <c r="C70" s="11"/>
      <c r="D70" s="8"/>
      <c r="E70" s="9"/>
    </row>
    <row r="71" spans="1:5">
      <c r="A71" s="19" t="s">
        <v>74</v>
      </c>
      <c r="B71" s="11"/>
      <c r="C71" s="11"/>
      <c r="D71" s="8"/>
      <c r="E71" s="9"/>
    </row>
    <row r="72" spans="1:5">
      <c r="A72" s="6" t="s">
        <v>75</v>
      </c>
      <c r="B72" s="20">
        <f>B50+B11+B4</f>
        <v>480000</v>
      </c>
      <c r="C72" s="20">
        <f>C50+C11+C4</f>
        <v>266372</v>
      </c>
      <c r="D72" s="20"/>
      <c r="E72" s="20"/>
    </row>
  </sheetData>
  <mergeCells count="1">
    <mergeCell ref="A1:E1"/>
  </mergeCells>
  <printOptions horizontalCentered="1"/>
  <pageMargins left="0.700694444444444" right="0.700694444444444" top="0" bottom="0" header="0.298611111111111" footer="0.298611111111111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2023-02-28T17:46:00Z</dcterms:created>
  <dcterms:modified xsi:type="dcterms:W3CDTF">2024-01-17T15:32:07Z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F20ADBD393F54C5998F9AC6D559FCC1F</vt:lpwstr>
  </property>
  <property fmtid="{D5CDD505-2E9C-101B-9397-08002B2CF9AE}" pid="3" name="KSOProductBuildVer">
    <vt:lpwstr>2052-12.1.0.16120</vt:lpwstr>
  </property>
</Properties>
</file>