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73" firstSheet="5" activeTab="8"/>
  </bookViews>
  <sheets>
    <sheet name="附表1－收支预算表" sheetId="1" r:id="rId1"/>
    <sheet name="附表2－收入预算表" sheetId="2" r:id="rId2"/>
    <sheet name="附表3－支出预算表" sheetId="3" r:id="rId3"/>
    <sheet name="附表4-财政拨款收支预算表" sheetId="4" r:id="rId4"/>
    <sheet name="附表5－一般公共预算财政拨款功能分类支出预算表" sheetId="5" r:id="rId5"/>
    <sheet name="附表6－一般公共预算财政拨款经济分类支出预算表" sheetId="6" r:id="rId6"/>
    <sheet name="附表7－一般公共预算“三公”经费支出预算表" sheetId="7" r:id="rId7"/>
    <sheet name="附表8－政府性基金预算财政拨款支出预算表" sheetId="8" r:id="rId8"/>
    <sheet name="附表9－部门项目支出绩效目标表" sheetId="9" r:id="rId9"/>
  </sheets>
  <calcPr calcId="144525"/>
</workbook>
</file>

<file path=xl/sharedStrings.xml><?xml version="1.0" encoding="utf-8"?>
<sst xmlns="http://schemas.openxmlformats.org/spreadsheetml/2006/main" count="313" uniqueCount="205">
  <si>
    <t>收支预算表</t>
  </si>
  <si>
    <t>单位：万元</t>
  </si>
  <si>
    <t>收入</t>
  </si>
  <si>
    <t>支出</t>
  </si>
  <si>
    <t>项目</t>
  </si>
  <si>
    <t>预算数</t>
  </si>
  <si>
    <t>一、一般公共预算拨款收入</t>
  </si>
  <si>
    <t>一、文化体育与传媒支出</t>
  </si>
  <si>
    <t>财政预算拨款收入</t>
  </si>
  <si>
    <t>二、社会保障和就业支出</t>
  </si>
  <si>
    <t>非税收入</t>
  </si>
  <si>
    <t>二、医疗卫生与计划生育支出</t>
  </si>
  <si>
    <t>二、政府性基金预算拨款收入</t>
  </si>
  <si>
    <t>三、住房保障支出</t>
  </si>
  <si>
    <t>三、事业收入</t>
  </si>
  <si>
    <t>四、事业单位经营收入</t>
  </si>
  <si>
    <t>五、上级补助收入</t>
  </si>
  <si>
    <t>六、附属单位上缴收入</t>
  </si>
  <si>
    <t>七、其他收入</t>
  </si>
  <si>
    <t>本年收入合计</t>
  </si>
  <si>
    <t>本年支出合计</t>
  </si>
  <si>
    <t>用事业基金弥补收支差额</t>
  </si>
  <si>
    <t>结转下年</t>
  </si>
  <si>
    <t>上年结转</t>
  </si>
  <si>
    <t>收入总计</t>
  </si>
  <si>
    <t>支出总计</t>
  </si>
  <si>
    <t>收入预算表</t>
  </si>
  <si>
    <t>功能分类
科目名称</t>
  </si>
  <si>
    <t>总计</t>
  </si>
  <si>
    <t>本年收入</t>
  </si>
  <si>
    <t>用
事
业
基
金
弥
补
收
支
差
额</t>
  </si>
  <si>
    <t>上
年
结
转</t>
  </si>
  <si>
    <t>合计</t>
  </si>
  <si>
    <t>一般公共预算拨款收入</t>
  </si>
  <si>
    <t>政
府
性
基
金
预
算
拨
款
收
入</t>
  </si>
  <si>
    <t>事业收入</t>
  </si>
  <si>
    <t>事
业
单
位
经
营
收
入</t>
  </si>
  <si>
    <t>上
级
补
助
收
入</t>
  </si>
  <si>
    <t>附
属
单
位
上
缴
收
入</t>
  </si>
  <si>
    <t>其
他
收
入</t>
  </si>
  <si>
    <t>小计</t>
  </si>
  <si>
    <t>教育收费收入</t>
  </si>
  <si>
    <t>其他事业收入</t>
  </si>
  <si>
    <t xml:space="preserve">    新闻出版广播影视</t>
  </si>
  <si>
    <t xml:space="preserve">        广播电视台</t>
  </si>
  <si>
    <t xml:space="preserve">    其他新闻出版广播影视</t>
  </si>
  <si>
    <t xml:space="preserve">    财政对其他社会保障基金的补助</t>
  </si>
  <si>
    <t xml:space="preserve">      财政对工伤保险基金的补助</t>
  </si>
  <si>
    <t xml:space="preserve">      财政对生育保险基金的补助</t>
  </si>
  <si>
    <t>三、医疗卫生与计划生育支出</t>
  </si>
  <si>
    <t xml:space="preserve">    行政事业单位医疗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</si>
  <si>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</si>
  <si>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</si>
  <si>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</si>
  <si>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</si>
  <si>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支出预算表</t>
  </si>
  <si>
    <t>基本支出</t>
  </si>
  <si>
    <t>项目
支出</t>
  </si>
  <si>
    <t>事业
单位
经营
支出</t>
  </si>
  <si>
    <t>对附属
单位补
助支出</t>
  </si>
  <si>
    <t>上缴
上级
支出</t>
  </si>
  <si>
    <t>人员经费</t>
  </si>
  <si>
    <t>公用经费</t>
  </si>
  <si>
    <t xml:space="preserve">    行政事业单位离退休</t>
  </si>
  <si>
    <t xml:space="preserve">      对机关事业单位基本养老保险基金的补助
</t>
  </si>
  <si>
    <t>财政拨款收支预算表</t>
  </si>
  <si>
    <t>一般公共
预算</t>
  </si>
  <si>
    <t>政府性基金预算</t>
  </si>
  <si>
    <t>一般公共预算拨款</t>
  </si>
  <si>
    <t>政府性基金预算拨款</t>
  </si>
  <si>
    <t>一般公共预算财政拨款功能分类支出预算表</t>
  </si>
  <si>
    <t>一般公共预算财政拨款部门经济分类支出预算表</t>
  </si>
  <si>
    <t>经济分类科目</t>
  </si>
  <si>
    <t>一、工资福利支出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</si>
  <si>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</si>
  <si>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</si>
  <si>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</si>
  <si>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</si>
  <si>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</si>
  <si>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</si>
  <si>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</si>
  <si>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</si>
  <si>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</si>
  <si>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</si>
  <si>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</si>
  <si>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</si>
  <si>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</si>
  <si>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</si>
  <si>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</si>
  <si>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</si>
  <si>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</si>
  <si>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</si>
  <si>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</si>
  <si>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</si>
  <si>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</si>
  <si>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</si>
  <si>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</si>
  <si>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</si>
  <si>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</si>
  <si>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</si>
  <si>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</si>
  <si>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</si>
  <si>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</si>
  <si>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</si>
  <si>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</si>
  <si>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</si>
  <si>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</si>
  <si>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</si>
  <si>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</si>
  <si>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</si>
  <si>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</si>
  <si>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</si>
  <si>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</si>
  <si>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</si>
  <si>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</si>
  <si>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</si>
  <si>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</si>
  <si>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</si>
  <si>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</si>
  <si>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</si>
  <si>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</si>
  <si>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</si>
  <si>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</si>
  <si>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</si>
  <si>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</si>
  <si>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</si>
  <si>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</si>
  <si>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四、债务利息及费用支出</t>
  </si>
  <si>
    <t>国内债务付息</t>
  </si>
  <si>
    <t>国外债务付息</t>
  </si>
  <si>
    <t>国内债务发行费用</t>
  </si>
  <si>
    <t>国外债务发行费用</t>
  </si>
  <si>
    <t>五、资本性支出（基本建设）发改部门安排的支出</t>
  </si>
  <si>
    <t>房屋建筑物购置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</si>
  <si>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</si>
  <si>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</si>
  <si>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</si>
  <si>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</si>
  <si>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</si>
  <si>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</si>
  <si>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</si>
  <si>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</si>
  <si>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</si>
  <si>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</si>
  <si>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其他资本性支出</t>
  </si>
  <si>
    <t>六、资本性支出</t>
  </si>
  <si>
    <t>土地补偿</t>
  </si>
  <si>
    <t>安置补助</t>
  </si>
  <si>
    <t>地上附着物和青苗补偿</t>
  </si>
  <si>
    <t>拆迁补偿</t>
  </si>
  <si>
    <t>其他基本建设支出</t>
  </si>
  <si>
    <t>七、对企业补助（基本建设）发改部门安排的</t>
  </si>
  <si>
    <t>资本金注入</t>
  </si>
  <si>
    <t>其他对企业补助</t>
  </si>
  <si>
    <t>八、对企业补助</t>
  </si>
  <si>
    <t>政府投资基金股权投资</t>
  </si>
  <si>
    <t>费用补贴</t>
  </si>
  <si>
    <t>利息补贴</t>
  </si>
  <si>
    <t>九、对社会保障基金补助</t>
  </si>
  <si>
    <t>对社会保险基金补助</t>
  </si>
  <si>
    <t>补充全国社会保障基金</t>
  </si>
  <si>
    <t>十、其他支出</t>
  </si>
  <si>
    <t>赠与</t>
  </si>
  <si>
    <t>国家赔偿费用支出</t>
  </si>
  <si>
    <t>对民间非营利组织和群众性自治组织补贴</t>
  </si>
  <si>
    <t>其他支出</t>
  </si>
  <si>
    <t>一般公共预算“三公”经费支出预算表</t>
  </si>
  <si>
    <t>2019年预算数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</si>
  <si>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</si>
  <si>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</si>
  <si>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</si>
  <si>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</si>
  <si>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</si>
  <si>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说明：1、“2019年预算数”的单位范围包括部门本级及所属   1 个预算单位。</t>
  </si>
  <si>
    <t xml:space="preserve">      2、“2019年预算数”的实有人员 184  人，其中：在职人员   128 人，离退休人员56   人。</t>
  </si>
  <si>
    <t>政府性基金预算财政拨款支出预算表</t>
  </si>
  <si>
    <t>部门项目支出绩效目标表</t>
  </si>
  <si>
    <t>项目名称</t>
  </si>
  <si>
    <t>预算部门
及编码</t>
  </si>
  <si>
    <t>基层预算单位
及编码</t>
  </si>
  <si>
    <t>项目属性</t>
  </si>
  <si>
    <t xml:space="preserve">新增项目□      延续项目 □ </t>
  </si>
  <si>
    <t>项目期</t>
  </si>
  <si>
    <t>项目资金   
（万元）</t>
  </si>
  <si>
    <t>年度资金总额：</t>
  </si>
  <si>
    <t>其中：财政拨款                                 其他资金</t>
  </si>
  <si>
    <t>项目绩效目标</t>
  </si>
  <si>
    <t>年度目标</t>
  </si>
  <si>
    <t>中长期目标</t>
  </si>
  <si>
    <t>年度绩效指标</t>
  </si>
  <si>
    <t>一级指标</t>
  </si>
  <si>
    <t>二级指标</t>
  </si>
  <si>
    <t>三级指标</t>
  </si>
  <si>
    <t>指标值</t>
  </si>
  <si>
    <t xml:space="preserve">产出指标                                      </t>
  </si>
  <si>
    <t>数量指标</t>
  </si>
  <si>
    <t>质量指标</t>
  </si>
  <si>
    <t>时效指标</t>
  </si>
  <si>
    <t>成本指标</t>
  </si>
  <si>
    <t xml:space="preserve">效果指标                                           </t>
  </si>
  <si>
    <t>经济效益指标</t>
  </si>
  <si>
    <t>社会效益指标</t>
  </si>
  <si>
    <t>环境效益指标</t>
  </si>
  <si>
    <t>可持续影响指标</t>
  </si>
  <si>
    <t>服务对象满意度指标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</si>
</sst>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color indexed="8"/>
      <name val="黑体"/>
      <charset val="134"/>
    </font>
    <font>
      <sz val="12"/>
      <color indexed="8"/>
      <name val="宋体"/>
      <charset val="134"/>
    </font>
    <font>
      <sz val="20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1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255" wrapText="1"/>
    </xf>
    <xf numFmtId="0" fontId="0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 vertical="center" indent="1"/>
    </xf>
    <xf numFmtId="0" fontId="0" fillId="2" borderId="1" xfId="0" applyFill="1" applyBorder="1" applyAlignment="1">
      <alignment horizontal="left" vertical="center" indent="1"/>
    </xf>
    <xf numFmtId="0" fontId="0" fillId="2" borderId="1" xfId="0" applyFill="1" applyBorder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 indent="1"/>
    </xf>
    <xf numFmtId="0" fontId="0" fillId="2" borderId="1" xfId="0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indent="2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9"/>
  <sheetViews>
    <sheetView showZeros="0" workbookViewId="0">
      <selection activeCell="D11" sqref="D11"/>
    </sheetView>
  </sheetViews>
  <sheetFormatPr defaultColWidth="9" defaultRowHeight="13.5" outlineLevelCol="3"/>
  <cols>
    <col min="1" max="1" width="29.625" customWidth="1"/>
    <col min="2" max="2" width="13.75" customWidth="1"/>
    <col min="3" max="3" width="29.5" customWidth="1"/>
    <col min="4" max="4" width="14.125" customWidth="1"/>
  </cols>
  <sheetData>
    <row r="2" ht="31.5" customHeight="1" spans="1:4">
      <c r="A2" s="15" t="s">
        <v>0</v>
      </c>
      <c r="B2" s="15"/>
      <c r="C2" s="15"/>
      <c r="D2" s="15"/>
    </row>
    <row r="3" ht="22.5" customHeight="1" spans="4:4">
      <c r="D3" s="26" t="s">
        <v>1</v>
      </c>
    </row>
    <row r="4" ht="21" customHeight="1" spans="1:4">
      <c r="A4" s="19" t="s">
        <v>2</v>
      </c>
      <c r="B4" s="21"/>
      <c r="C4" s="19" t="s">
        <v>3</v>
      </c>
      <c r="D4" s="21"/>
    </row>
    <row r="5" ht="21" customHeight="1" spans="1:4">
      <c r="A5" s="23" t="s">
        <v>4</v>
      </c>
      <c r="B5" s="23" t="s">
        <v>5</v>
      </c>
      <c r="C5" s="23" t="s">
        <v>4</v>
      </c>
      <c r="D5" s="23" t="s">
        <v>5</v>
      </c>
    </row>
    <row r="6" ht="21" customHeight="1" spans="1:4">
      <c r="A6" s="24" t="s">
        <v>6</v>
      </c>
      <c r="B6" s="24">
        <v>1280.91</v>
      </c>
      <c r="C6" s="24" t="s">
        <v>7</v>
      </c>
      <c r="D6" s="24">
        <v>1137.2</v>
      </c>
    </row>
    <row r="7" ht="21" customHeight="1" spans="1:4">
      <c r="A7" s="48" t="s">
        <v>8</v>
      </c>
      <c r="B7" s="24">
        <v>1280.91</v>
      </c>
      <c r="C7" s="24" t="s">
        <v>9</v>
      </c>
      <c r="D7" s="24">
        <v>4.25</v>
      </c>
    </row>
    <row r="8" ht="21" customHeight="1" spans="1:4">
      <c r="A8" s="48" t="s">
        <v>10</v>
      </c>
      <c r="B8" s="24"/>
      <c r="C8" s="24" t="s">
        <v>11</v>
      </c>
      <c r="D8" s="24">
        <v>42.45</v>
      </c>
    </row>
    <row r="9" ht="21" customHeight="1" spans="1:4">
      <c r="A9" s="24" t="s">
        <v>12</v>
      </c>
      <c r="B9" s="24"/>
      <c r="C9" s="24" t="s">
        <v>13</v>
      </c>
      <c r="D9" s="24">
        <v>97.01</v>
      </c>
    </row>
    <row r="10" ht="21" customHeight="1" spans="1:4">
      <c r="A10" s="24" t="s">
        <v>14</v>
      </c>
      <c r="B10" s="24"/>
      <c r="C10" s="24"/>
      <c r="D10" s="24"/>
    </row>
    <row r="11" ht="21" customHeight="1" spans="1:4">
      <c r="A11" s="24" t="s">
        <v>15</v>
      </c>
      <c r="B11" s="24"/>
      <c r="C11" s="24"/>
      <c r="D11" s="24"/>
    </row>
    <row r="12" ht="21" customHeight="1" spans="1:4">
      <c r="A12" s="24" t="s">
        <v>16</v>
      </c>
      <c r="B12" s="24"/>
      <c r="C12" s="24"/>
      <c r="D12" s="24"/>
    </row>
    <row r="13" ht="21" customHeight="1" spans="1:4">
      <c r="A13" s="24" t="s">
        <v>17</v>
      </c>
      <c r="B13" s="24"/>
      <c r="C13" s="24"/>
      <c r="D13" s="24"/>
    </row>
    <row r="14" ht="21" customHeight="1" spans="1:4">
      <c r="A14" s="24" t="s">
        <v>18</v>
      </c>
      <c r="B14" s="24"/>
      <c r="C14" s="24"/>
      <c r="D14" s="24"/>
    </row>
    <row r="15" ht="21" customHeight="1" spans="1:4">
      <c r="A15" s="24"/>
      <c r="B15" s="24"/>
      <c r="C15" s="24"/>
      <c r="D15" s="24"/>
    </row>
    <row r="16" ht="21" customHeight="1" spans="1:4">
      <c r="A16" s="25" t="s">
        <v>19</v>
      </c>
      <c r="B16" s="25">
        <f>B6+B9+B10+B11+B12+B13+B14</f>
        <v>1280.91</v>
      </c>
      <c r="C16" s="25" t="s">
        <v>20</v>
      </c>
      <c r="D16" s="25">
        <v>1280.91</v>
      </c>
    </row>
    <row r="17" ht="21" customHeight="1" spans="1:4">
      <c r="A17" s="24" t="s">
        <v>21</v>
      </c>
      <c r="B17" s="24"/>
      <c r="C17" s="24" t="s">
        <v>22</v>
      </c>
      <c r="D17" s="24"/>
    </row>
    <row r="18" ht="21" customHeight="1" spans="1:4">
      <c r="A18" s="24" t="s">
        <v>23</v>
      </c>
      <c r="B18" s="24"/>
      <c r="C18" s="24"/>
      <c r="D18" s="24"/>
    </row>
    <row r="19" ht="21" customHeight="1" spans="1:4">
      <c r="A19" s="25" t="s">
        <v>24</v>
      </c>
      <c r="B19" s="25">
        <f>B16+B17+B18</f>
        <v>1280.91</v>
      </c>
      <c r="C19" s="25" t="s">
        <v>25</v>
      </c>
      <c r="D19" s="25">
        <v>1280.91</v>
      </c>
    </row>
  </sheetData>
  <mergeCells count="3">
    <mergeCell ref="A2:D2"/>
    <mergeCell ref="A4:B4"/>
    <mergeCell ref="C4:D4"/>
  </mergeCells>
  <pageMargins left="0.699305555555556" right="0.699305555555556" top="0.75" bottom="0.75" header="0.3" footer="0.3"/>
  <pageSetup paperSize="9" orientation="landscape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P27"/>
  <sheetViews>
    <sheetView workbookViewId="0">
      <selection activeCell="C9" sqref="C9"/>
    </sheetView>
  </sheetViews>
  <sheetFormatPr defaultColWidth="9" defaultRowHeight="13.5"/>
  <cols>
    <col min="1" max="1" width="26.5" customWidth="1"/>
    <col min="6" max="6" width="6.75" customWidth="1"/>
    <col min="7" max="16" width="3.375" customWidth="1"/>
  </cols>
  <sheetData>
    <row r="2" ht="33" customHeight="1" spans="1:16">
      <c r="A2" s="15" t="s">
        <v>26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36.75" customHeight="1" spans="13:16">
      <c r="M3" s="34" t="s">
        <v>1</v>
      </c>
      <c r="N3" s="34"/>
      <c r="O3" s="34"/>
      <c r="P3" s="34"/>
    </row>
    <row r="4" s="32" customFormat="1" ht="21" customHeight="1" spans="1:16">
      <c r="A4" s="17" t="s">
        <v>27</v>
      </c>
      <c r="B4" s="17" t="s">
        <v>28</v>
      </c>
      <c r="C4" s="35" t="s">
        <v>29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17" t="s">
        <v>30</v>
      </c>
      <c r="P4" s="17" t="s">
        <v>31</v>
      </c>
    </row>
    <row r="5" s="32" customFormat="1" ht="42.75" customHeight="1" spans="1:16">
      <c r="A5" s="47"/>
      <c r="B5" s="47"/>
      <c r="C5" s="17" t="s">
        <v>32</v>
      </c>
      <c r="D5" s="35" t="s">
        <v>33</v>
      </c>
      <c r="E5" s="35"/>
      <c r="F5" s="35"/>
      <c r="G5" s="17" t="s">
        <v>34</v>
      </c>
      <c r="H5" s="35" t="s">
        <v>35</v>
      </c>
      <c r="I5" s="35"/>
      <c r="J5" s="35"/>
      <c r="K5" s="17" t="s">
        <v>36</v>
      </c>
      <c r="L5" s="17" t="s">
        <v>37</v>
      </c>
      <c r="M5" s="17" t="s">
        <v>38</v>
      </c>
      <c r="N5" s="17" t="s">
        <v>39</v>
      </c>
      <c r="O5" s="47"/>
      <c r="P5" s="47"/>
    </row>
    <row r="6" s="32" customFormat="1" ht="119.25" customHeight="1" spans="1:16">
      <c r="A6" s="41"/>
      <c r="B6" s="41"/>
      <c r="C6" s="41"/>
      <c r="D6" s="35" t="s">
        <v>40</v>
      </c>
      <c r="E6" s="35" t="s">
        <v>8</v>
      </c>
      <c r="F6" s="35" t="s">
        <v>10</v>
      </c>
      <c r="G6" s="41"/>
      <c r="H6" s="35" t="s">
        <v>40</v>
      </c>
      <c r="I6" s="35" t="s">
        <v>41</v>
      </c>
      <c r="J6" s="35" t="s">
        <v>42</v>
      </c>
      <c r="K6" s="41"/>
      <c r="L6" s="41"/>
      <c r="M6" s="41"/>
      <c r="N6" s="41"/>
      <c r="O6" s="41"/>
      <c r="P6" s="41"/>
    </row>
    <row r="7" ht="18" customHeight="1" spans="1:16">
      <c r="A7" s="24" t="s">
        <v>7</v>
      </c>
      <c r="B7" s="24">
        <f>C7+O7+P7</f>
        <v>1137.2</v>
      </c>
      <c r="C7" s="24">
        <f>D7+G7+H7+K7+L7+M7+N7</f>
        <v>1137.2</v>
      </c>
      <c r="D7" s="24">
        <f>SUM(E7:F7)</f>
        <v>1137.2</v>
      </c>
      <c r="E7" s="24">
        <v>1137.2</v>
      </c>
      <c r="F7" s="24"/>
      <c r="G7" s="24"/>
      <c r="H7" s="24">
        <f>I7+J7</f>
        <v>0</v>
      </c>
      <c r="I7" s="24"/>
      <c r="J7" s="24"/>
      <c r="K7" s="24"/>
      <c r="L7" s="24"/>
      <c r="M7" s="24"/>
      <c r="N7" s="24"/>
      <c r="O7" s="24"/>
      <c r="P7" s="24"/>
    </row>
    <row r="8" ht="18" customHeight="1" spans="1:16">
      <c r="A8" s="24" t="s">
        <v>43</v>
      </c>
      <c r="B8" s="24">
        <f t="shared" ref="B8:B11" si="0">C8+O8+P8</f>
        <v>1032.3</v>
      </c>
      <c r="C8" s="24">
        <f t="shared" ref="C8" si="1">D8+G8+H8+K8+L8+M8+N8</f>
        <v>1032.3</v>
      </c>
      <c r="D8" s="24">
        <f t="shared" ref="D8:D13" si="2">SUM(E8:F8)</f>
        <v>1032.3</v>
      </c>
      <c r="E8" s="24">
        <v>1032.3</v>
      </c>
      <c r="F8" s="24"/>
      <c r="G8" s="24"/>
      <c r="H8" s="24">
        <f t="shared" ref="H8" si="3">I8+J8</f>
        <v>0</v>
      </c>
      <c r="I8" s="24"/>
      <c r="J8" s="24"/>
      <c r="K8" s="24"/>
      <c r="L8" s="24"/>
      <c r="M8" s="24"/>
      <c r="N8" s="24"/>
      <c r="O8" s="24"/>
      <c r="P8" s="24"/>
    </row>
    <row r="9" ht="18" customHeight="1" spans="1:16">
      <c r="A9" s="24" t="s">
        <v>44</v>
      </c>
      <c r="B9" s="24">
        <f t="shared" si="0"/>
        <v>792.3</v>
      </c>
      <c r="C9" s="24">
        <f t="shared" ref="C9:C26" si="4">D9+G9+H9+K9+L9+M9+N9</f>
        <v>792.3</v>
      </c>
      <c r="D9" s="24">
        <f t="shared" si="2"/>
        <v>792.3</v>
      </c>
      <c r="E9" s="24">
        <v>792.3</v>
      </c>
      <c r="F9" s="24"/>
      <c r="G9" s="24"/>
      <c r="H9" s="24">
        <f t="shared" ref="H9:H27" si="5">I9+J9</f>
        <v>0</v>
      </c>
      <c r="I9" s="24"/>
      <c r="J9" s="24"/>
      <c r="K9" s="24"/>
      <c r="L9" s="24"/>
      <c r="M9" s="24"/>
      <c r="N9" s="24"/>
      <c r="O9" s="24"/>
      <c r="P9" s="24"/>
    </row>
    <row r="10" ht="18" customHeight="1" spans="1:16">
      <c r="A10" s="24" t="s">
        <v>44</v>
      </c>
      <c r="B10" s="24">
        <f t="shared" si="0"/>
        <v>240</v>
      </c>
      <c r="C10" s="24">
        <f t="shared" si="4"/>
        <v>240</v>
      </c>
      <c r="D10" s="24">
        <f t="shared" si="2"/>
        <v>240</v>
      </c>
      <c r="E10" s="24">
        <v>240</v>
      </c>
      <c r="F10" s="24"/>
      <c r="G10" s="24"/>
      <c r="H10" s="24">
        <f t="shared" si="5"/>
        <v>0</v>
      </c>
      <c r="I10" s="24"/>
      <c r="J10" s="24"/>
      <c r="K10" s="24"/>
      <c r="L10" s="24"/>
      <c r="M10" s="24"/>
      <c r="N10" s="24"/>
      <c r="O10" s="24"/>
      <c r="P10" s="24"/>
    </row>
    <row r="11" ht="18" customHeight="1" spans="1:16">
      <c r="A11" s="24" t="s">
        <v>45</v>
      </c>
      <c r="B11" s="24">
        <f t="shared" si="0"/>
        <v>104.9</v>
      </c>
      <c r="C11" s="24">
        <f t="shared" si="4"/>
        <v>104.9</v>
      </c>
      <c r="D11" s="24">
        <f t="shared" si="2"/>
        <v>104.9</v>
      </c>
      <c r="E11" s="24">
        <v>104.9</v>
      </c>
      <c r="F11" s="24"/>
      <c r="G11" s="24"/>
      <c r="H11" s="24">
        <f t="shared" si="5"/>
        <v>0</v>
      </c>
      <c r="I11" s="24"/>
      <c r="J11" s="24"/>
      <c r="K11" s="24"/>
      <c r="L11" s="24"/>
      <c r="M11" s="24"/>
      <c r="N11" s="24"/>
      <c r="O11" s="24"/>
      <c r="P11" s="24"/>
    </row>
    <row r="12" ht="18" customHeight="1" spans="1:16">
      <c r="A12" s="24" t="s">
        <v>9</v>
      </c>
      <c r="B12" s="24">
        <v>4.25</v>
      </c>
      <c r="C12" s="24">
        <f t="shared" si="4"/>
        <v>4.25</v>
      </c>
      <c r="D12" s="24">
        <f t="shared" si="2"/>
        <v>4.25</v>
      </c>
      <c r="E12" s="24">
        <v>4.25</v>
      </c>
      <c r="F12" s="24"/>
      <c r="G12" s="24"/>
      <c r="H12" s="24">
        <f t="shared" si="5"/>
        <v>0</v>
      </c>
      <c r="I12" s="24"/>
      <c r="J12" s="24"/>
      <c r="K12" s="24"/>
      <c r="L12" s="24"/>
      <c r="M12" s="24"/>
      <c r="N12" s="24"/>
      <c r="O12" s="24"/>
      <c r="P12" s="24"/>
    </row>
    <row r="13" ht="27" spans="1:16">
      <c r="A13" s="42" t="s">
        <v>46</v>
      </c>
      <c r="B13" s="24">
        <f t="shared" ref="B13" si="6">C13+O13+P13</f>
        <v>4.25</v>
      </c>
      <c r="C13" s="24">
        <f t="shared" si="4"/>
        <v>4.25</v>
      </c>
      <c r="D13" s="24">
        <f t="shared" si="2"/>
        <v>4.25</v>
      </c>
      <c r="E13" s="24">
        <v>4.25</v>
      </c>
      <c r="F13" s="24"/>
      <c r="G13" s="24"/>
      <c r="H13" s="24">
        <f t="shared" si="5"/>
        <v>0</v>
      </c>
      <c r="I13" s="24"/>
      <c r="J13" s="24"/>
      <c r="K13" s="24"/>
      <c r="L13" s="24"/>
      <c r="M13" s="24"/>
      <c r="N13" s="24"/>
      <c r="O13" s="24"/>
      <c r="P13" s="24"/>
    </row>
    <row r="14" ht="27" spans="1:16">
      <c r="A14" s="42" t="s">
        <v>47</v>
      </c>
      <c r="B14" s="24">
        <f t="shared" ref="B14:B26" si="7">C14+O14+P14</f>
        <v>1.42</v>
      </c>
      <c r="C14" s="24">
        <f t="shared" si="4"/>
        <v>1.42</v>
      </c>
      <c r="D14" s="24">
        <v>1.42</v>
      </c>
      <c r="E14" s="24">
        <v>1.42</v>
      </c>
      <c r="F14" s="24"/>
      <c r="G14" s="24"/>
      <c r="H14" s="24">
        <f t="shared" si="5"/>
        <v>0</v>
      </c>
      <c r="I14" s="24"/>
      <c r="J14" s="24"/>
      <c r="K14" s="24"/>
      <c r="L14" s="24"/>
      <c r="M14" s="24"/>
      <c r="N14" s="24"/>
      <c r="O14" s="24"/>
      <c r="P14" s="24"/>
    </row>
    <row r="15" ht="27" spans="1:16">
      <c r="A15" s="42" t="s">
        <v>48</v>
      </c>
      <c r="B15" s="24">
        <f t="shared" si="7"/>
        <v>2.83</v>
      </c>
      <c r="C15" s="24">
        <f t="shared" si="4"/>
        <v>2.83</v>
      </c>
      <c r="D15" s="24">
        <f t="shared" ref="D15" si="8">SUM(E15:F15)</f>
        <v>2.83</v>
      </c>
      <c r="E15" s="24">
        <v>2.83</v>
      </c>
      <c r="F15" s="24"/>
      <c r="G15" s="24"/>
      <c r="H15" s="24">
        <f t="shared" si="5"/>
        <v>0</v>
      </c>
      <c r="I15" s="24"/>
      <c r="J15" s="24"/>
      <c r="K15" s="24"/>
      <c r="L15" s="24"/>
      <c r="M15" s="24"/>
      <c r="N15" s="24"/>
      <c r="O15" s="24"/>
      <c r="P15" s="24"/>
    </row>
    <row r="16" ht="18" customHeight="1" spans="1:16">
      <c r="A16" s="43" t="s">
        <v>49</v>
      </c>
      <c r="B16" s="24">
        <f t="shared" si="7"/>
        <v>42.45</v>
      </c>
      <c r="C16" s="24">
        <f t="shared" si="4"/>
        <v>42.45</v>
      </c>
      <c r="D16" s="24">
        <f t="shared" ref="D16:D26" si="9">SUM(E16:F16)</f>
        <v>42.45</v>
      </c>
      <c r="E16" s="24">
        <v>42.45</v>
      </c>
      <c r="F16" s="24"/>
      <c r="G16" s="24"/>
      <c r="H16" s="24">
        <f t="shared" si="5"/>
        <v>0</v>
      </c>
      <c r="I16" s="24"/>
      <c r="J16" s="24"/>
      <c r="K16" s="24"/>
      <c r="L16" s="24"/>
      <c r="M16" s="24"/>
      <c r="N16" s="24"/>
      <c r="O16" s="24"/>
      <c r="P16" s="24"/>
    </row>
    <row r="17" ht="18" customHeight="1" spans="1:16">
      <c r="A17" s="24" t="s">
        <v>50</v>
      </c>
      <c r="B17" s="24">
        <f t="shared" si="7"/>
        <v>42.45</v>
      </c>
      <c r="C17" s="24">
        <f t="shared" si="4"/>
        <v>42.45</v>
      </c>
      <c r="D17" s="24">
        <f t="shared" si="9"/>
        <v>42.45</v>
      </c>
      <c r="E17" s="24">
        <v>42.45</v>
      </c>
      <c r="F17" s="24"/>
      <c r="G17" s="24"/>
      <c r="H17" s="24">
        <f t="shared" si="5"/>
        <v>0</v>
      </c>
      <c r="I17" s="24"/>
      <c r="J17" s="24"/>
      <c r="K17" s="24"/>
      <c r="L17" s="24"/>
      <c r="M17" s="24"/>
      <c r="N17" s="24"/>
      <c r="O17" s="24"/>
      <c r="P17" s="24"/>
    </row>
    <row r="18" ht="18" customHeight="1" spans="1:16">
      <c r="A18" s="24" t="s">
        <v>51</v>
      </c>
      <c r="B18" s="24">
        <f t="shared" si="7"/>
        <v>42.45</v>
      </c>
      <c r="C18" s="24">
        <f t="shared" si="4"/>
        <v>42.45</v>
      </c>
      <c r="D18" s="24">
        <f t="shared" si="9"/>
        <v>42.45</v>
      </c>
      <c r="E18" s="24">
        <v>42.45</v>
      </c>
      <c r="F18" s="24"/>
      <c r="G18" s="24"/>
      <c r="H18" s="24">
        <f t="shared" si="5"/>
        <v>0</v>
      </c>
      <c r="I18" s="24"/>
      <c r="J18" s="24"/>
      <c r="K18" s="24"/>
      <c r="L18" s="24"/>
      <c r="M18" s="24"/>
      <c r="N18" s="24"/>
      <c r="O18" s="24"/>
      <c r="P18" s="24"/>
    </row>
    <row r="19" ht="18" customHeight="1" spans="1:16">
      <c r="A19" s="24" t="s">
        <v>52</v>
      </c>
      <c r="B19" s="24">
        <f t="shared" si="7"/>
        <v>97.01</v>
      </c>
      <c r="C19" s="24">
        <f t="shared" si="4"/>
        <v>97.01</v>
      </c>
      <c r="D19" s="24">
        <f t="shared" si="9"/>
        <v>97.01</v>
      </c>
      <c r="E19" s="24">
        <v>97.01</v>
      </c>
      <c r="F19" s="24"/>
      <c r="G19" s="24"/>
      <c r="H19" s="24">
        <f t="shared" si="5"/>
        <v>0</v>
      </c>
      <c r="I19" s="24"/>
      <c r="J19" s="24"/>
      <c r="K19" s="24"/>
      <c r="L19" s="24"/>
      <c r="M19" s="24"/>
      <c r="N19" s="24"/>
      <c r="O19" s="24"/>
      <c r="P19" s="24"/>
    </row>
    <row r="20" ht="18" customHeight="1" spans="1:16">
      <c r="A20" s="24" t="s">
        <v>53</v>
      </c>
      <c r="B20" s="24">
        <f t="shared" si="7"/>
        <v>97.01</v>
      </c>
      <c r="C20" s="24">
        <f t="shared" si="4"/>
        <v>97.01</v>
      </c>
      <c r="D20" s="24">
        <f t="shared" si="9"/>
        <v>97.01</v>
      </c>
      <c r="E20" s="24">
        <v>97.01</v>
      </c>
      <c r="F20" s="24"/>
      <c r="G20" s="24"/>
      <c r="H20" s="24">
        <f t="shared" si="5"/>
        <v>0</v>
      </c>
      <c r="I20" s="24"/>
      <c r="J20" s="24"/>
      <c r="K20" s="24"/>
      <c r="L20" s="24"/>
      <c r="M20" s="24"/>
      <c r="N20" s="24"/>
      <c r="O20" s="24"/>
      <c r="P20" s="24"/>
    </row>
    <row r="21" ht="18" customHeight="1" spans="1:16">
      <c r="A21" s="24" t="s">
        <v>54</v>
      </c>
      <c r="B21" s="24">
        <f t="shared" si="7"/>
        <v>97.01</v>
      </c>
      <c r="C21" s="24">
        <f t="shared" si="4"/>
        <v>97.01</v>
      </c>
      <c r="D21" s="24">
        <f t="shared" si="9"/>
        <v>97.01</v>
      </c>
      <c r="E21" s="24">
        <v>97.01</v>
      </c>
      <c r="F21" s="24"/>
      <c r="G21" s="24"/>
      <c r="H21" s="24">
        <f t="shared" si="5"/>
        <v>0</v>
      </c>
      <c r="I21" s="24"/>
      <c r="J21" s="24"/>
      <c r="K21" s="24"/>
      <c r="L21" s="24"/>
      <c r="M21" s="24"/>
      <c r="N21" s="24"/>
      <c r="O21" s="24"/>
      <c r="P21" s="24"/>
    </row>
    <row r="22" ht="18" customHeight="1" spans="1:16">
      <c r="A22" s="24"/>
      <c r="B22" s="24">
        <f t="shared" si="7"/>
        <v>0</v>
      </c>
      <c r="C22" s="24">
        <f t="shared" si="4"/>
        <v>0</v>
      </c>
      <c r="D22" s="24">
        <f t="shared" si="9"/>
        <v>0</v>
      </c>
      <c r="E22" s="24"/>
      <c r="F22" s="24"/>
      <c r="G22" s="24"/>
      <c r="H22" s="24">
        <f t="shared" si="5"/>
        <v>0</v>
      </c>
      <c r="I22" s="24"/>
      <c r="J22" s="24"/>
      <c r="K22" s="24"/>
      <c r="L22" s="24"/>
      <c r="M22" s="24"/>
      <c r="N22" s="24"/>
      <c r="O22" s="24"/>
      <c r="P22" s="24"/>
    </row>
    <row r="23" ht="18" customHeight="1" spans="1:16">
      <c r="A23" s="24"/>
      <c r="B23" s="24">
        <f t="shared" si="7"/>
        <v>0</v>
      </c>
      <c r="C23" s="24">
        <f t="shared" si="4"/>
        <v>0</v>
      </c>
      <c r="D23" s="24">
        <f t="shared" si="9"/>
        <v>0</v>
      </c>
      <c r="E23" s="24"/>
      <c r="F23" s="24"/>
      <c r="G23" s="24"/>
      <c r="H23" s="24">
        <f t="shared" si="5"/>
        <v>0</v>
      </c>
      <c r="I23" s="24"/>
      <c r="J23" s="24"/>
      <c r="K23" s="24"/>
      <c r="L23" s="24"/>
      <c r="M23" s="24"/>
      <c r="N23" s="24"/>
      <c r="O23" s="24"/>
      <c r="P23" s="24"/>
    </row>
    <row r="24" ht="18" customHeight="1" spans="1:16">
      <c r="A24" s="24"/>
      <c r="B24" s="24">
        <f t="shared" si="7"/>
        <v>0</v>
      </c>
      <c r="C24" s="24">
        <f t="shared" si="4"/>
        <v>0</v>
      </c>
      <c r="D24" s="24">
        <f t="shared" si="9"/>
        <v>0</v>
      </c>
      <c r="E24" s="24"/>
      <c r="F24" s="24"/>
      <c r="G24" s="24"/>
      <c r="H24" s="24">
        <f t="shared" si="5"/>
        <v>0</v>
      </c>
      <c r="I24" s="24"/>
      <c r="J24" s="24"/>
      <c r="K24" s="24"/>
      <c r="L24" s="24"/>
      <c r="M24" s="24"/>
      <c r="N24" s="24"/>
      <c r="O24" s="24"/>
      <c r="P24" s="24"/>
    </row>
    <row r="25" ht="18" customHeight="1" spans="1:16">
      <c r="A25" s="24"/>
      <c r="B25" s="24">
        <f t="shared" si="7"/>
        <v>0</v>
      </c>
      <c r="C25" s="24">
        <f t="shared" si="4"/>
        <v>0</v>
      </c>
      <c r="D25" s="24">
        <f t="shared" si="9"/>
        <v>0</v>
      </c>
      <c r="E25" s="24"/>
      <c r="F25" s="24"/>
      <c r="G25" s="24"/>
      <c r="H25" s="24">
        <f t="shared" si="5"/>
        <v>0</v>
      </c>
      <c r="I25" s="24"/>
      <c r="J25" s="24"/>
      <c r="K25" s="24"/>
      <c r="L25" s="24"/>
      <c r="M25" s="24"/>
      <c r="N25" s="24"/>
      <c r="O25" s="24"/>
      <c r="P25" s="24"/>
    </row>
    <row r="26" ht="18" customHeight="1" spans="1:16">
      <c r="A26" s="24"/>
      <c r="B26" s="24">
        <f t="shared" si="7"/>
        <v>0</v>
      </c>
      <c r="C26" s="24">
        <f t="shared" si="4"/>
        <v>0</v>
      </c>
      <c r="D26" s="24">
        <f t="shared" si="9"/>
        <v>0</v>
      </c>
      <c r="E26" s="24"/>
      <c r="F26" s="24"/>
      <c r="G26" s="24"/>
      <c r="H26" s="24">
        <f t="shared" si="5"/>
        <v>0</v>
      </c>
      <c r="I26" s="24"/>
      <c r="J26" s="24"/>
      <c r="K26" s="24"/>
      <c r="L26" s="24"/>
      <c r="M26" s="24"/>
      <c r="N26" s="24"/>
      <c r="O26" s="24"/>
      <c r="P26" s="24"/>
    </row>
    <row r="27" ht="18" customHeight="1" spans="1:16">
      <c r="A27" s="25" t="s">
        <v>32</v>
      </c>
      <c r="B27" s="24">
        <v>1280.91</v>
      </c>
      <c r="C27" s="24">
        <v>1280.91</v>
      </c>
      <c r="D27" s="24">
        <v>1280.91</v>
      </c>
      <c r="E27" s="24">
        <v>1280.91</v>
      </c>
      <c r="F27" s="24"/>
      <c r="G27" s="24"/>
      <c r="H27" s="24">
        <f t="shared" si="5"/>
        <v>0</v>
      </c>
      <c r="I27" s="24"/>
      <c r="J27" s="24"/>
      <c r="K27" s="24"/>
      <c r="L27" s="24"/>
      <c r="M27" s="24"/>
      <c r="N27" s="24"/>
      <c r="O27" s="24"/>
      <c r="P27" s="24"/>
    </row>
  </sheetData>
  <mergeCells count="15">
    <mergeCell ref="A2:P2"/>
    <mergeCell ref="M3:P3"/>
    <mergeCell ref="C4:N4"/>
    <mergeCell ref="D5:F5"/>
    <mergeCell ref="H5:J5"/>
    <mergeCell ref="A4:A6"/>
    <mergeCell ref="B4:B6"/>
    <mergeCell ref="C5:C6"/>
    <mergeCell ref="G5:G6"/>
    <mergeCell ref="K5:K6"/>
    <mergeCell ref="L5:L6"/>
    <mergeCell ref="M5:M6"/>
    <mergeCell ref="N5:N6"/>
    <mergeCell ref="O4:O6"/>
    <mergeCell ref="P4:P6"/>
  </mergeCells>
  <printOptions horizontalCentered="1"/>
  <pageMargins left="0" right="0" top="0.747916666666667" bottom="0.747916666666667" header="0.313888888888889" footer="0.313888888888889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8"/>
  <sheetViews>
    <sheetView showZeros="0" workbookViewId="0">
      <selection activeCell="G25" sqref="G25"/>
    </sheetView>
  </sheetViews>
  <sheetFormatPr defaultColWidth="9" defaultRowHeight="13.5"/>
  <cols>
    <col min="1" max="1" width="22.25" customWidth="1"/>
    <col min="7" max="7" width="7.25" customWidth="1"/>
    <col min="8" max="8" width="7.625" customWidth="1"/>
    <col min="9" max="9" width="6.75" customWidth="1"/>
  </cols>
  <sheetData>
    <row r="2" ht="25.5" spans="1:9">
      <c r="A2" s="15" t="s">
        <v>55</v>
      </c>
      <c r="B2" s="15"/>
      <c r="C2" s="15"/>
      <c r="D2" s="15"/>
      <c r="E2" s="15"/>
      <c r="F2" s="15"/>
      <c r="G2" s="15"/>
      <c r="H2" s="15"/>
      <c r="I2" s="15"/>
    </row>
    <row r="3" ht="28.5" customHeight="1" spans="8:9">
      <c r="H3" s="34" t="s">
        <v>1</v>
      </c>
      <c r="I3" s="34"/>
    </row>
    <row r="4" s="32" customFormat="1" ht="28.5" customHeight="1" spans="1:9">
      <c r="A4" s="35" t="s">
        <v>27</v>
      </c>
      <c r="B4" s="35" t="s">
        <v>28</v>
      </c>
      <c r="C4" s="35" t="s">
        <v>56</v>
      </c>
      <c r="D4" s="35"/>
      <c r="E4" s="35"/>
      <c r="F4" s="35" t="s">
        <v>57</v>
      </c>
      <c r="G4" s="35" t="s">
        <v>58</v>
      </c>
      <c r="H4" s="35" t="s">
        <v>59</v>
      </c>
      <c r="I4" s="35" t="s">
        <v>60</v>
      </c>
    </row>
    <row r="5" s="32" customFormat="1" ht="40.5" customHeight="1" spans="1:9">
      <c r="A5" s="35"/>
      <c r="B5" s="35"/>
      <c r="C5" s="35" t="s">
        <v>32</v>
      </c>
      <c r="D5" s="35" t="s">
        <v>61</v>
      </c>
      <c r="E5" s="35" t="s">
        <v>62</v>
      </c>
      <c r="F5" s="35"/>
      <c r="G5" s="35"/>
      <c r="H5" s="35"/>
      <c r="I5" s="35"/>
    </row>
    <row r="6" ht="15.75" customHeight="1" spans="1:9">
      <c r="A6" s="24" t="s">
        <v>7</v>
      </c>
      <c r="B6" s="24">
        <f>C6+F6+G6+H6+I6</f>
        <v>1137.2</v>
      </c>
      <c r="C6" s="24">
        <f>SUM(D6:E6)</f>
        <v>1032.3</v>
      </c>
      <c r="D6" s="24">
        <v>978.65</v>
      </c>
      <c r="E6" s="24">
        <v>53.65</v>
      </c>
      <c r="F6" s="24">
        <v>104.9</v>
      </c>
      <c r="G6" s="24"/>
      <c r="H6" s="24"/>
      <c r="I6" s="24"/>
    </row>
    <row r="7" ht="15.75" customHeight="1" spans="1:9">
      <c r="A7" s="24" t="s">
        <v>43</v>
      </c>
      <c r="B7" s="24">
        <f t="shared" ref="B7" si="0">C7+F7+G7+H7+I7</f>
        <v>1032.3</v>
      </c>
      <c r="C7" s="24">
        <f t="shared" ref="C7" si="1">SUM(D7:E7)</f>
        <v>1032.3</v>
      </c>
      <c r="D7" s="24">
        <v>978.65</v>
      </c>
      <c r="E7" s="24">
        <v>53.65</v>
      </c>
      <c r="F7" s="24"/>
      <c r="G7" s="24"/>
      <c r="H7" s="24"/>
      <c r="I7" s="24"/>
    </row>
    <row r="8" ht="15.75" customHeight="1" spans="1:9">
      <c r="A8" s="24" t="s">
        <v>44</v>
      </c>
      <c r="B8" s="24">
        <f t="shared" ref="B8:B13" si="2">C8+F8+G8+H8+I8</f>
        <v>792.3</v>
      </c>
      <c r="C8" s="24">
        <f t="shared" ref="C8:C13" si="3">SUM(D8:E8)</f>
        <v>792.3</v>
      </c>
      <c r="D8" s="24">
        <v>774.65</v>
      </c>
      <c r="E8" s="24">
        <v>17.65</v>
      </c>
      <c r="F8" s="24"/>
      <c r="G8" s="24"/>
      <c r="H8" s="24"/>
      <c r="I8" s="24"/>
    </row>
    <row r="9" ht="15.75" customHeight="1" spans="1:9">
      <c r="A9" s="24" t="s">
        <v>44</v>
      </c>
      <c r="B9" s="24">
        <f t="shared" si="2"/>
        <v>240</v>
      </c>
      <c r="C9" s="24">
        <f t="shared" si="3"/>
        <v>240</v>
      </c>
      <c r="D9" s="24">
        <v>204</v>
      </c>
      <c r="E9" s="24">
        <v>36</v>
      </c>
      <c r="F9" s="24"/>
      <c r="G9" s="24"/>
      <c r="H9" s="24"/>
      <c r="I9" s="24"/>
    </row>
    <row r="10" ht="27" spans="1:9">
      <c r="A10" s="36" t="s">
        <v>45</v>
      </c>
      <c r="B10" s="24">
        <f t="shared" si="2"/>
        <v>104.9</v>
      </c>
      <c r="C10" s="24">
        <f t="shared" si="3"/>
        <v>0</v>
      </c>
      <c r="D10" s="24"/>
      <c r="E10" s="24"/>
      <c r="F10" s="24">
        <v>104.9</v>
      </c>
      <c r="G10" s="24"/>
      <c r="H10" s="24"/>
      <c r="I10" s="24"/>
    </row>
    <row r="11" ht="15.75" customHeight="1" spans="1:9">
      <c r="A11" s="24" t="s">
        <v>9</v>
      </c>
      <c r="B11" s="24">
        <f>C11+F11+G11+H11+I11</f>
        <v>4.25</v>
      </c>
      <c r="C11" s="24">
        <f t="shared" si="3"/>
        <v>4.25</v>
      </c>
      <c r="D11" s="24">
        <v>4.25</v>
      </c>
      <c r="E11" s="24"/>
      <c r="F11" s="24"/>
      <c r="G11" s="24"/>
      <c r="H11" s="24"/>
      <c r="I11" s="24"/>
    </row>
    <row r="12" ht="15.75" customHeight="1" spans="1:9">
      <c r="A12" s="24" t="s">
        <v>63</v>
      </c>
      <c r="B12" s="24">
        <f t="shared" si="2"/>
        <v>0</v>
      </c>
      <c r="C12" s="24">
        <f t="shared" si="3"/>
        <v>0</v>
      </c>
      <c r="D12" s="24"/>
      <c r="E12" s="24"/>
      <c r="F12" s="24"/>
      <c r="G12" s="24"/>
      <c r="H12" s="24"/>
      <c r="I12" s="24"/>
    </row>
    <row r="13" ht="36.75" customHeight="1" spans="1:9">
      <c r="A13" s="36" t="s">
        <v>64</v>
      </c>
      <c r="B13" s="24">
        <f t="shared" si="2"/>
        <v>0</v>
      </c>
      <c r="C13" s="24">
        <f t="shared" si="3"/>
        <v>0</v>
      </c>
      <c r="D13" s="24"/>
      <c r="E13" s="24"/>
      <c r="F13" s="24"/>
      <c r="G13" s="24"/>
      <c r="H13" s="24"/>
      <c r="I13" s="24"/>
    </row>
    <row r="14" ht="29.25" customHeight="1" spans="1:9">
      <c r="A14" s="42" t="s">
        <v>46</v>
      </c>
      <c r="B14" s="24">
        <f t="shared" ref="B14" si="4">C14+O14+P14</f>
        <v>4.25</v>
      </c>
      <c r="C14" s="24">
        <f t="shared" ref="C14" si="5">D14+G14+H14+K14+L14+M14+N14</f>
        <v>4.25</v>
      </c>
      <c r="D14" s="24">
        <v>4.25</v>
      </c>
      <c r="E14" s="24"/>
      <c r="F14" s="24"/>
      <c r="G14" s="24"/>
      <c r="H14" s="24"/>
      <c r="I14" s="24"/>
    </row>
    <row r="15" ht="24.75" customHeight="1" spans="1:9">
      <c r="A15" s="42" t="s">
        <v>47</v>
      </c>
      <c r="B15" s="24">
        <f t="shared" ref="B15:B23" si="6">C15+O15+P15</f>
        <v>1.42</v>
      </c>
      <c r="C15" s="24">
        <f t="shared" ref="C15:C23" si="7">D15+G15+H15+K15+L15+M15+N15</f>
        <v>1.42</v>
      </c>
      <c r="D15" s="24">
        <v>1.42</v>
      </c>
      <c r="E15" s="24"/>
      <c r="F15" s="24"/>
      <c r="G15" s="24"/>
      <c r="H15" s="24"/>
      <c r="I15" s="24"/>
    </row>
    <row r="16" ht="28.5" customHeight="1" spans="1:9">
      <c r="A16" s="42" t="s">
        <v>48</v>
      </c>
      <c r="B16" s="24">
        <f t="shared" si="6"/>
        <v>2.83</v>
      </c>
      <c r="C16" s="24">
        <f t="shared" si="7"/>
        <v>2.83</v>
      </c>
      <c r="D16" s="24">
        <v>2.83</v>
      </c>
      <c r="E16" s="24"/>
      <c r="F16" s="24"/>
      <c r="G16" s="24"/>
      <c r="H16" s="24"/>
      <c r="I16" s="24"/>
    </row>
    <row r="17" ht="15.75" customHeight="1" spans="1:9">
      <c r="A17" s="43" t="s">
        <v>49</v>
      </c>
      <c r="B17" s="24">
        <f t="shared" si="6"/>
        <v>42.45</v>
      </c>
      <c r="C17" s="24">
        <f t="shared" si="7"/>
        <v>42.45</v>
      </c>
      <c r="D17" s="24">
        <v>42.45</v>
      </c>
      <c r="E17" s="24"/>
      <c r="F17" s="24"/>
      <c r="G17" s="24"/>
      <c r="H17" s="24"/>
      <c r="I17" s="24"/>
    </row>
    <row r="18" ht="15.75" customHeight="1" spans="1:9">
      <c r="A18" s="24" t="s">
        <v>50</v>
      </c>
      <c r="B18" s="24">
        <f t="shared" si="6"/>
        <v>42.45</v>
      </c>
      <c r="C18" s="24">
        <f t="shared" si="7"/>
        <v>42.45</v>
      </c>
      <c r="D18" s="24">
        <v>42.45</v>
      </c>
      <c r="E18" s="24"/>
      <c r="F18" s="24"/>
      <c r="G18" s="24"/>
      <c r="H18" s="24"/>
      <c r="I18" s="24"/>
    </row>
    <row r="19" ht="15.75" customHeight="1" spans="1:9">
      <c r="A19" s="24" t="s">
        <v>51</v>
      </c>
      <c r="B19" s="24">
        <f t="shared" si="6"/>
        <v>42.45</v>
      </c>
      <c r="C19" s="24">
        <f t="shared" si="7"/>
        <v>42.45</v>
      </c>
      <c r="D19" s="24">
        <v>42.45</v>
      </c>
      <c r="E19" s="24"/>
      <c r="F19" s="24"/>
      <c r="G19" s="24"/>
      <c r="H19" s="24"/>
      <c r="I19" s="24"/>
    </row>
    <row r="20" ht="15.75" customHeight="1" spans="1:9">
      <c r="A20" s="24" t="s">
        <v>52</v>
      </c>
      <c r="B20" s="24">
        <f t="shared" si="6"/>
        <v>97.01</v>
      </c>
      <c r="C20" s="24">
        <f t="shared" si="7"/>
        <v>97.01</v>
      </c>
      <c r="D20" s="24">
        <v>97.01</v>
      </c>
      <c r="E20" s="24"/>
      <c r="F20" s="24"/>
      <c r="G20" s="24"/>
      <c r="H20" s="24"/>
      <c r="I20" s="24"/>
    </row>
    <row r="21" ht="15.75" customHeight="1" spans="1:9">
      <c r="A21" s="24" t="s">
        <v>53</v>
      </c>
      <c r="B21" s="24">
        <f t="shared" si="6"/>
        <v>97.01</v>
      </c>
      <c r="C21" s="24">
        <f t="shared" si="7"/>
        <v>97.01</v>
      </c>
      <c r="D21" s="24">
        <v>97.01</v>
      </c>
      <c r="E21" s="24"/>
      <c r="F21" s="24"/>
      <c r="G21" s="24"/>
      <c r="H21" s="24"/>
      <c r="I21" s="24"/>
    </row>
    <row r="22" ht="15.75" customHeight="1" spans="1:9">
      <c r="A22" s="24" t="s">
        <v>54</v>
      </c>
      <c r="B22" s="24">
        <f t="shared" si="6"/>
        <v>97.01</v>
      </c>
      <c r="C22" s="24">
        <f t="shared" si="7"/>
        <v>97.01</v>
      </c>
      <c r="D22" s="24">
        <v>97.01</v>
      </c>
      <c r="E22" s="24"/>
      <c r="F22" s="24"/>
      <c r="G22" s="24"/>
      <c r="H22" s="24"/>
      <c r="I22" s="24"/>
    </row>
    <row r="23" ht="15.75" customHeight="1" spans="1:9">
      <c r="A23" s="24"/>
      <c r="B23" s="24">
        <f t="shared" si="6"/>
        <v>0</v>
      </c>
      <c r="C23" s="24">
        <f t="shared" si="7"/>
        <v>0</v>
      </c>
      <c r="D23" s="24">
        <f>SUM(E23:F23)</f>
        <v>0</v>
      </c>
      <c r="E23" s="24"/>
      <c r="F23" s="24"/>
      <c r="G23" s="24"/>
      <c r="H23" s="24"/>
      <c r="I23" s="24"/>
    </row>
    <row r="24" ht="15.75" customHeight="1" spans="1:9">
      <c r="A24" s="24"/>
      <c r="B24" s="24">
        <f t="shared" ref="B24:B28" si="8">C24+F24+G24+H24+I24</f>
        <v>0</v>
      </c>
      <c r="C24" s="24">
        <f t="shared" ref="C24:C27" si="9">SUM(D24:E24)</f>
        <v>0</v>
      </c>
      <c r="D24" s="24"/>
      <c r="E24" s="24"/>
      <c r="F24" s="24"/>
      <c r="G24" s="24"/>
      <c r="H24" s="24"/>
      <c r="I24" s="24"/>
    </row>
    <row r="25" ht="15.75" customHeight="1" spans="1:9">
      <c r="A25" s="24"/>
      <c r="B25" s="24">
        <f t="shared" si="8"/>
        <v>0</v>
      </c>
      <c r="C25" s="24">
        <f t="shared" si="9"/>
        <v>0</v>
      </c>
      <c r="D25" s="24"/>
      <c r="E25" s="24"/>
      <c r="F25" s="24"/>
      <c r="G25" s="24"/>
      <c r="H25" s="24"/>
      <c r="I25" s="24"/>
    </row>
    <row r="26" ht="15.75" customHeight="1" spans="1:9">
      <c r="A26" s="24"/>
      <c r="B26" s="24">
        <f t="shared" si="8"/>
        <v>0</v>
      </c>
      <c r="C26" s="24">
        <f t="shared" si="9"/>
        <v>0</v>
      </c>
      <c r="D26" s="24"/>
      <c r="E26" s="24"/>
      <c r="F26" s="24"/>
      <c r="G26" s="24"/>
      <c r="H26" s="24"/>
      <c r="I26" s="24"/>
    </row>
    <row r="27" ht="15.75" customHeight="1" spans="1:9">
      <c r="A27" s="24"/>
      <c r="B27" s="24">
        <f t="shared" si="8"/>
        <v>0</v>
      </c>
      <c r="C27" s="24">
        <f t="shared" si="9"/>
        <v>0</v>
      </c>
      <c r="D27" s="24"/>
      <c r="E27" s="24"/>
      <c r="F27" s="24"/>
      <c r="G27" s="24"/>
      <c r="H27" s="24"/>
      <c r="I27" s="24"/>
    </row>
    <row r="28" ht="15.75" customHeight="1" spans="1:9">
      <c r="A28" s="25" t="s">
        <v>32</v>
      </c>
      <c r="B28" s="24">
        <f t="shared" si="8"/>
        <v>1280.91</v>
      </c>
      <c r="C28" s="24">
        <v>1176.01</v>
      </c>
      <c r="D28" s="24">
        <v>1122.36</v>
      </c>
      <c r="E28" s="24">
        <v>53.65</v>
      </c>
      <c r="F28" s="24">
        <v>104.9</v>
      </c>
      <c r="G28" s="24"/>
      <c r="H28" s="24"/>
      <c r="I28" s="24"/>
    </row>
  </sheetData>
  <mergeCells count="9">
    <mergeCell ref="A2:I2"/>
    <mergeCell ref="H3:I3"/>
    <mergeCell ref="C4:E4"/>
    <mergeCell ref="A4:A5"/>
    <mergeCell ref="B4:B5"/>
    <mergeCell ref="F4:F5"/>
    <mergeCell ref="G4:G5"/>
    <mergeCell ref="H4:H5"/>
    <mergeCell ref="I4:I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20"/>
  <sheetViews>
    <sheetView showZeros="0" topLeftCell="A2" workbookViewId="0">
      <selection activeCell="E6" sqref="E6:E9"/>
    </sheetView>
  </sheetViews>
  <sheetFormatPr defaultColWidth="9" defaultRowHeight="13.5" outlineLevelCol="5"/>
  <cols>
    <col min="1" max="1" width="27.125" customWidth="1"/>
    <col min="3" max="3" width="23" customWidth="1"/>
    <col min="5" max="5" width="11.375" customWidth="1"/>
    <col min="6" max="6" width="8.5" customWidth="1"/>
  </cols>
  <sheetData>
    <row r="2" ht="25.5" spans="1:6">
      <c r="A2" s="15" t="s">
        <v>65</v>
      </c>
      <c r="B2" s="15"/>
      <c r="C2" s="15"/>
      <c r="D2" s="15"/>
      <c r="E2" s="15"/>
      <c r="F2" s="15"/>
    </row>
    <row r="3" ht="26.25" customHeight="1" spans="6:6">
      <c r="F3" s="16" t="s">
        <v>1</v>
      </c>
    </row>
    <row r="4" ht="25.5" customHeight="1" spans="1:6">
      <c r="A4" s="19" t="s">
        <v>2</v>
      </c>
      <c r="B4" s="21"/>
      <c r="C4" s="19" t="s">
        <v>3</v>
      </c>
      <c r="D4" s="20"/>
      <c r="E4" s="20"/>
      <c r="F4" s="21"/>
    </row>
    <row r="5" s="32" customFormat="1" ht="36" customHeight="1" spans="1:6">
      <c r="A5" s="35" t="s">
        <v>4</v>
      </c>
      <c r="B5" s="35" t="s">
        <v>5</v>
      </c>
      <c r="C5" s="35" t="s">
        <v>4</v>
      </c>
      <c r="D5" s="35" t="s">
        <v>32</v>
      </c>
      <c r="E5" s="35" t="s">
        <v>66</v>
      </c>
      <c r="F5" s="35" t="s">
        <v>67</v>
      </c>
    </row>
    <row r="6" ht="21.75" customHeight="1" spans="1:6">
      <c r="A6" s="24" t="s">
        <v>6</v>
      </c>
      <c r="B6" s="45">
        <v>1280.91</v>
      </c>
      <c r="C6" s="24" t="s">
        <v>7</v>
      </c>
      <c r="D6" s="24">
        <v>1137.2</v>
      </c>
      <c r="E6" s="45">
        <v>1137.2</v>
      </c>
      <c r="F6" s="45"/>
    </row>
    <row r="7" ht="25" customHeight="1" spans="1:6">
      <c r="A7" s="27" t="s">
        <v>8</v>
      </c>
      <c r="B7" s="45">
        <v>1280.91</v>
      </c>
      <c r="C7" s="36" t="s">
        <v>9</v>
      </c>
      <c r="D7" s="24">
        <v>4.25</v>
      </c>
      <c r="E7" s="45">
        <v>4.25</v>
      </c>
      <c r="F7" s="45"/>
    </row>
    <row r="8" ht="30" customHeight="1" spans="1:6">
      <c r="A8" s="27" t="s">
        <v>10</v>
      </c>
      <c r="B8" s="45"/>
      <c r="C8" s="36" t="s">
        <v>49</v>
      </c>
      <c r="D8" s="24">
        <v>42.45</v>
      </c>
      <c r="E8" s="45">
        <v>42.45</v>
      </c>
      <c r="F8" s="45"/>
    </row>
    <row r="9" ht="21.75" customHeight="1" spans="1:6">
      <c r="A9" s="24" t="s">
        <v>12</v>
      </c>
      <c r="B9" s="45"/>
      <c r="C9" s="24" t="s">
        <v>13</v>
      </c>
      <c r="D9" s="24">
        <v>97.01</v>
      </c>
      <c r="E9" s="45">
        <v>97.01</v>
      </c>
      <c r="F9" s="45"/>
    </row>
    <row r="10" ht="21.75" customHeight="1" spans="1:6">
      <c r="A10" s="24"/>
      <c r="B10" s="45"/>
      <c r="C10" s="24"/>
      <c r="D10" s="45">
        <f t="shared" ref="D10" si="0">E10+F10</f>
        <v>0</v>
      </c>
      <c r="E10" s="45"/>
      <c r="F10" s="45"/>
    </row>
    <row r="11" ht="21.75" customHeight="1" spans="1:6">
      <c r="A11" s="24"/>
      <c r="B11" s="45"/>
      <c r="C11" s="24"/>
      <c r="D11" s="45">
        <f t="shared" ref="D11:D20" si="1">E11+F11</f>
        <v>0</v>
      </c>
      <c r="E11" s="45"/>
      <c r="F11" s="45"/>
    </row>
    <row r="12" ht="21.75" customHeight="1" spans="1:6">
      <c r="A12" s="24"/>
      <c r="B12" s="45"/>
      <c r="C12" s="24"/>
      <c r="D12" s="45">
        <f t="shared" si="1"/>
        <v>0</v>
      </c>
      <c r="E12" s="45"/>
      <c r="F12" s="45"/>
    </row>
    <row r="13" ht="21.75" customHeight="1" spans="1:6">
      <c r="A13" s="24"/>
      <c r="B13" s="45"/>
      <c r="C13" s="24"/>
      <c r="D13" s="45">
        <f t="shared" si="1"/>
        <v>0</v>
      </c>
      <c r="E13" s="45"/>
      <c r="F13" s="45"/>
    </row>
    <row r="14" ht="21.75" customHeight="1" spans="1:6">
      <c r="A14" s="24"/>
      <c r="B14" s="45"/>
      <c r="C14" s="24"/>
      <c r="D14" s="45">
        <f t="shared" si="1"/>
        <v>0</v>
      </c>
      <c r="E14" s="45"/>
      <c r="F14" s="45"/>
    </row>
    <row r="15" ht="21.75" customHeight="1" spans="1:6">
      <c r="A15" s="24"/>
      <c r="B15" s="45"/>
      <c r="C15" s="24"/>
      <c r="D15" s="45">
        <f t="shared" si="1"/>
        <v>0</v>
      </c>
      <c r="E15" s="45"/>
      <c r="F15" s="45"/>
    </row>
    <row r="16" ht="21.75" customHeight="1" spans="1:6">
      <c r="A16" s="25" t="s">
        <v>19</v>
      </c>
      <c r="B16" s="46">
        <f>B6+B9</f>
        <v>1280.91</v>
      </c>
      <c r="C16" s="25" t="s">
        <v>20</v>
      </c>
      <c r="D16" s="45">
        <f t="shared" si="1"/>
        <v>1280.91</v>
      </c>
      <c r="E16" s="45">
        <v>1280.91</v>
      </c>
      <c r="F16" s="45"/>
    </row>
    <row r="17" ht="21.75" customHeight="1" spans="1:6">
      <c r="A17" s="27" t="s">
        <v>23</v>
      </c>
      <c r="B17" s="45"/>
      <c r="C17" s="27" t="s">
        <v>22</v>
      </c>
      <c r="D17" s="45">
        <f t="shared" si="1"/>
        <v>0</v>
      </c>
      <c r="E17" s="45"/>
      <c r="F17" s="45"/>
    </row>
    <row r="18" ht="21.75" customHeight="1" spans="1:6">
      <c r="A18" s="27" t="s">
        <v>68</v>
      </c>
      <c r="B18" s="45"/>
      <c r="C18" s="24"/>
      <c r="D18" s="45">
        <f t="shared" si="1"/>
        <v>0</v>
      </c>
      <c r="E18" s="45"/>
      <c r="F18" s="45"/>
    </row>
    <row r="19" ht="21.75" customHeight="1" spans="1:6">
      <c r="A19" s="27" t="s">
        <v>69</v>
      </c>
      <c r="B19" s="45"/>
      <c r="C19" s="24"/>
      <c r="D19" s="45">
        <f t="shared" si="1"/>
        <v>0</v>
      </c>
      <c r="E19" s="45"/>
      <c r="F19" s="45"/>
    </row>
    <row r="20" ht="21.75" customHeight="1" spans="1:6">
      <c r="A20" s="25" t="s">
        <v>24</v>
      </c>
      <c r="B20" s="46">
        <f>B16+B17+B18+B19</f>
        <v>1280.91</v>
      </c>
      <c r="C20" s="25" t="s">
        <v>25</v>
      </c>
      <c r="D20" s="45">
        <f t="shared" si="1"/>
        <v>1280.91</v>
      </c>
      <c r="E20" s="45">
        <v>1280.91</v>
      </c>
      <c r="F20" s="45">
        <f>F16+F17</f>
        <v>0</v>
      </c>
    </row>
  </sheetData>
  <mergeCells count="3">
    <mergeCell ref="A2:F2"/>
    <mergeCell ref="A4:B4"/>
    <mergeCell ref="C4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21"/>
  <sheetViews>
    <sheetView showZeros="0" workbookViewId="0">
      <selection activeCell="D13" sqref="D13:D14"/>
    </sheetView>
  </sheetViews>
  <sheetFormatPr defaultColWidth="9" defaultRowHeight="13.5" outlineLevelCol="5"/>
  <cols>
    <col min="1" max="1" width="27.625" customWidth="1"/>
    <col min="2" max="2" width="11.875" customWidth="1"/>
    <col min="3" max="3" width="11" customWidth="1"/>
    <col min="4" max="4" width="9.875" customWidth="1"/>
    <col min="5" max="5" width="10.125" customWidth="1"/>
    <col min="6" max="6" width="11" customWidth="1"/>
  </cols>
  <sheetData>
    <row r="2" ht="25.5" spans="1:6">
      <c r="A2" s="15" t="s">
        <v>70</v>
      </c>
      <c r="B2" s="15"/>
      <c r="C2" s="15"/>
      <c r="D2" s="15"/>
      <c r="E2" s="15"/>
      <c r="F2" s="15"/>
    </row>
    <row r="3" ht="24.75" customHeight="1" spans="6:6">
      <c r="F3" s="16" t="s">
        <v>1</v>
      </c>
    </row>
    <row r="4" s="32" customFormat="1" ht="21.75" customHeight="1" spans="1:6">
      <c r="A4" s="35" t="s">
        <v>27</v>
      </c>
      <c r="B4" s="35" t="s">
        <v>28</v>
      </c>
      <c r="C4" s="35" t="s">
        <v>56</v>
      </c>
      <c r="D4" s="35"/>
      <c r="E4" s="35"/>
      <c r="F4" s="17" t="s">
        <v>57</v>
      </c>
    </row>
    <row r="5" s="32" customFormat="1" ht="27" customHeight="1" spans="1:6">
      <c r="A5" s="35"/>
      <c r="B5" s="35"/>
      <c r="C5" s="35" t="s">
        <v>32</v>
      </c>
      <c r="D5" s="35" t="s">
        <v>61</v>
      </c>
      <c r="E5" s="35" t="s">
        <v>62</v>
      </c>
      <c r="F5" s="41"/>
    </row>
    <row r="6" ht="18" customHeight="1" spans="1:6">
      <c r="A6" s="24" t="s">
        <v>7</v>
      </c>
      <c r="B6" s="24">
        <f t="shared" ref="B6:B10" si="0">C6+F6+G6+H6+I6</f>
        <v>1137.2</v>
      </c>
      <c r="C6" s="24">
        <f t="shared" ref="C6:C11" si="1">SUM(D6:E6)</f>
        <v>1032.3</v>
      </c>
      <c r="D6" s="24">
        <v>978.65</v>
      </c>
      <c r="E6" s="24">
        <v>53.65</v>
      </c>
      <c r="F6" s="24">
        <v>104.9</v>
      </c>
    </row>
    <row r="7" ht="18" customHeight="1" spans="1:6">
      <c r="A7" s="24" t="s">
        <v>43</v>
      </c>
      <c r="B7" s="24">
        <f t="shared" si="0"/>
        <v>1032.3</v>
      </c>
      <c r="C7" s="24">
        <f t="shared" si="1"/>
        <v>1032.3</v>
      </c>
      <c r="D7" s="24">
        <v>978.65</v>
      </c>
      <c r="E7" s="24">
        <v>53.65</v>
      </c>
      <c r="F7" s="24"/>
    </row>
    <row r="8" ht="18" customHeight="1" spans="1:6">
      <c r="A8" s="24" t="s">
        <v>44</v>
      </c>
      <c r="B8" s="24">
        <f t="shared" si="0"/>
        <v>792.3</v>
      </c>
      <c r="C8" s="24">
        <f t="shared" si="1"/>
        <v>792.3</v>
      </c>
      <c r="D8" s="24">
        <v>774.65</v>
      </c>
      <c r="E8" s="24">
        <v>17.65</v>
      </c>
      <c r="F8" s="24"/>
    </row>
    <row r="9" ht="18" customHeight="1" spans="1:6">
      <c r="A9" s="24" t="s">
        <v>44</v>
      </c>
      <c r="B9" s="24">
        <f t="shared" si="0"/>
        <v>240</v>
      </c>
      <c r="C9" s="24">
        <f t="shared" si="1"/>
        <v>240</v>
      </c>
      <c r="D9" s="24">
        <v>204</v>
      </c>
      <c r="E9" s="24">
        <v>36</v>
      </c>
      <c r="F9" s="24"/>
    </row>
    <row r="10" ht="18" customHeight="1" spans="1:6">
      <c r="A10" s="24" t="s">
        <v>45</v>
      </c>
      <c r="B10" s="24">
        <f t="shared" si="0"/>
        <v>104.9</v>
      </c>
      <c r="C10" s="24">
        <f t="shared" si="1"/>
        <v>0</v>
      </c>
      <c r="D10" s="24"/>
      <c r="E10" s="24"/>
      <c r="F10" s="24">
        <v>104.9</v>
      </c>
    </row>
    <row r="11" ht="18" customHeight="1" spans="1:6">
      <c r="A11" s="24" t="s">
        <v>9</v>
      </c>
      <c r="B11" s="24">
        <v>4.25</v>
      </c>
      <c r="C11" s="24">
        <f t="shared" si="1"/>
        <v>4.25</v>
      </c>
      <c r="D11" s="24">
        <v>4.25</v>
      </c>
      <c r="E11" s="24"/>
      <c r="F11" s="24"/>
    </row>
    <row r="12" ht="27" spans="1:6">
      <c r="A12" s="42" t="s">
        <v>46</v>
      </c>
      <c r="B12" s="24">
        <f t="shared" ref="B12" si="2">C12+O12+P12</f>
        <v>4.25</v>
      </c>
      <c r="C12" s="24">
        <f t="shared" ref="C12" si="3">D12+G12+H12+K12+L12+M12+N12</f>
        <v>4.25</v>
      </c>
      <c r="D12" s="24">
        <v>4.25</v>
      </c>
      <c r="E12" s="24"/>
      <c r="F12" s="24"/>
    </row>
    <row r="13" ht="27" spans="1:6">
      <c r="A13" s="42" t="s">
        <v>47</v>
      </c>
      <c r="B13" s="24">
        <f t="shared" ref="B13:B20" si="4">C13+O13+P13</f>
        <v>1.42</v>
      </c>
      <c r="C13" s="24">
        <f t="shared" ref="C13:C20" si="5">D13+G13+H13+K13+L13+M13+N13</f>
        <v>1.42</v>
      </c>
      <c r="D13" s="24">
        <v>1.42</v>
      </c>
      <c r="E13" s="24"/>
      <c r="F13" s="24"/>
    </row>
    <row r="14" ht="27" spans="1:6">
      <c r="A14" s="42" t="s">
        <v>48</v>
      </c>
      <c r="B14" s="24">
        <f t="shared" si="4"/>
        <v>2.83</v>
      </c>
      <c r="C14" s="24">
        <f t="shared" si="5"/>
        <v>2.83</v>
      </c>
      <c r="D14" s="24">
        <v>2.83</v>
      </c>
      <c r="E14" s="24"/>
      <c r="F14" s="24"/>
    </row>
    <row r="15" ht="18" customHeight="1" spans="1:6">
      <c r="A15" s="43" t="s">
        <v>49</v>
      </c>
      <c r="B15" s="24">
        <f t="shared" si="4"/>
        <v>42.45</v>
      </c>
      <c r="C15" s="24">
        <f t="shared" si="5"/>
        <v>42.45</v>
      </c>
      <c r="D15" s="24">
        <v>42.45</v>
      </c>
      <c r="E15" s="24"/>
      <c r="F15" s="24"/>
    </row>
    <row r="16" ht="18" customHeight="1" spans="1:6">
      <c r="A16" s="24" t="s">
        <v>50</v>
      </c>
      <c r="B16" s="24">
        <f t="shared" si="4"/>
        <v>42.45</v>
      </c>
      <c r="C16" s="24">
        <f t="shared" si="5"/>
        <v>42.45</v>
      </c>
      <c r="D16" s="24">
        <v>42.45</v>
      </c>
      <c r="E16" s="24"/>
      <c r="F16" s="24"/>
    </row>
    <row r="17" ht="18" customHeight="1" spans="1:6">
      <c r="A17" s="24" t="s">
        <v>51</v>
      </c>
      <c r="B17" s="24">
        <f t="shared" si="4"/>
        <v>42.45</v>
      </c>
      <c r="C17" s="24">
        <f t="shared" si="5"/>
        <v>42.45</v>
      </c>
      <c r="D17" s="24">
        <v>42.45</v>
      </c>
      <c r="E17" s="24"/>
      <c r="F17" s="24"/>
    </row>
    <row r="18" ht="18" customHeight="1" spans="1:6">
      <c r="A18" s="24" t="s">
        <v>52</v>
      </c>
      <c r="B18" s="24">
        <f t="shared" si="4"/>
        <v>97.01</v>
      </c>
      <c r="C18" s="24">
        <f t="shared" si="5"/>
        <v>97.01</v>
      </c>
      <c r="D18" s="24">
        <v>97.01</v>
      </c>
      <c r="E18" s="24"/>
      <c r="F18" s="24"/>
    </row>
    <row r="19" ht="18" customHeight="1" spans="1:6">
      <c r="A19" s="24" t="s">
        <v>53</v>
      </c>
      <c r="B19" s="24">
        <f t="shared" si="4"/>
        <v>97.01</v>
      </c>
      <c r="C19" s="24">
        <f t="shared" si="5"/>
        <v>97.01</v>
      </c>
      <c r="D19" s="24">
        <v>97.01</v>
      </c>
      <c r="E19" s="24"/>
      <c r="F19" s="24"/>
    </row>
    <row r="20" spans="1:6">
      <c r="A20" s="24" t="s">
        <v>54</v>
      </c>
      <c r="B20" s="24">
        <f t="shared" si="4"/>
        <v>97.01</v>
      </c>
      <c r="C20" s="24">
        <f t="shared" si="5"/>
        <v>97.01</v>
      </c>
      <c r="D20" s="24">
        <v>97.01</v>
      </c>
      <c r="E20" s="24"/>
      <c r="F20" s="24"/>
    </row>
    <row r="21" ht="16.5" customHeight="1" spans="1:6">
      <c r="A21" s="44" t="s">
        <v>32</v>
      </c>
      <c r="B21" s="24">
        <v>1280.91</v>
      </c>
      <c r="C21" s="24">
        <v>1176.01</v>
      </c>
      <c r="D21" s="24">
        <v>1122.36</v>
      </c>
      <c r="E21" s="24">
        <v>53.65</v>
      </c>
      <c r="F21" s="24">
        <v>104.9</v>
      </c>
    </row>
  </sheetData>
  <mergeCells count="5">
    <mergeCell ref="A2:F2"/>
    <mergeCell ref="C4:E4"/>
    <mergeCell ref="A4:A5"/>
    <mergeCell ref="B4:B5"/>
    <mergeCell ref="F4:F5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112"/>
  <sheetViews>
    <sheetView showZeros="0" topLeftCell="A84" workbookViewId="0">
      <selection activeCell="I20" sqref="I20"/>
    </sheetView>
  </sheetViews>
  <sheetFormatPr defaultColWidth="9" defaultRowHeight="13.5" outlineLevelCol="5"/>
  <cols>
    <col min="1" max="1" width="34.125" style="32" customWidth="1"/>
    <col min="2" max="2" width="12.375" customWidth="1"/>
  </cols>
  <sheetData>
    <row r="2" ht="25.5" spans="1:6">
      <c r="A2" s="33" t="s">
        <v>71</v>
      </c>
      <c r="B2" s="33"/>
      <c r="C2" s="33"/>
      <c r="D2" s="33"/>
      <c r="E2" s="33"/>
      <c r="F2" s="33"/>
    </row>
    <row r="3" ht="24" customHeight="1" spans="5:6">
      <c r="E3" s="34" t="s">
        <v>1</v>
      </c>
      <c r="F3" s="34"/>
    </row>
    <row r="4" ht="30" customHeight="1" spans="1:6">
      <c r="A4" s="35" t="s">
        <v>72</v>
      </c>
      <c r="B4" s="18" t="s">
        <v>28</v>
      </c>
      <c r="C4" s="23" t="s">
        <v>56</v>
      </c>
      <c r="D4" s="23"/>
      <c r="E4" s="23"/>
      <c r="F4" s="35" t="s">
        <v>57</v>
      </c>
    </row>
    <row r="5" ht="25.5" customHeight="1" spans="1:6">
      <c r="A5" s="35"/>
      <c r="B5" s="22"/>
      <c r="C5" s="23" t="s">
        <v>32</v>
      </c>
      <c r="D5" s="23" t="s">
        <v>61</v>
      </c>
      <c r="E5" s="23" t="s">
        <v>62</v>
      </c>
      <c r="F5" s="23"/>
    </row>
    <row r="6" ht="18" customHeight="1" spans="1:6">
      <c r="A6" s="36" t="s">
        <v>73</v>
      </c>
      <c r="B6" s="24">
        <f t="shared" ref="B6:F6" si="0">SUM(B7:B19)</f>
        <v>1122.36</v>
      </c>
      <c r="C6" s="24">
        <f t="shared" si="0"/>
        <v>1122.36</v>
      </c>
      <c r="D6" s="24">
        <f t="shared" si="0"/>
        <v>1122.36</v>
      </c>
      <c r="E6" s="24">
        <f t="shared" si="0"/>
        <v>0</v>
      </c>
      <c r="F6" s="24">
        <f t="shared" si="0"/>
        <v>0</v>
      </c>
    </row>
    <row r="7" ht="18" customHeight="1" spans="1:6">
      <c r="A7" s="37" t="s">
        <v>74</v>
      </c>
      <c r="B7" s="24">
        <f t="shared" ref="B7" si="1">C7+F7</f>
        <v>509</v>
      </c>
      <c r="C7" s="24">
        <f t="shared" ref="C7" si="2">SUM(D7:E7)</f>
        <v>509</v>
      </c>
      <c r="D7" s="24">
        <v>509</v>
      </c>
      <c r="E7" s="24"/>
      <c r="F7" s="24"/>
    </row>
    <row r="8" ht="18" customHeight="1" spans="1:6">
      <c r="A8" s="37" t="s">
        <v>75</v>
      </c>
      <c r="B8" s="24">
        <f t="shared" ref="B8:B19" si="3">C8+F8</f>
        <v>265.65</v>
      </c>
      <c r="C8" s="24">
        <f t="shared" ref="C8:C19" si="4">SUM(D8:E8)</f>
        <v>265.65</v>
      </c>
      <c r="D8" s="24">
        <v>265.65</v>
      </c>
      <c r="E8" s="24"/>
      <c r="F8" s="24"/>
    </row>
    <row r="9" ht="18" customHeight="1" spans="1:6">
      <c r="A9" s="37" t="s">
        <v>76</v>
      </c>
      <c r="B9" s="24">
        <f t="shared" si="3"/>
        <v>0</v>
      </c>
      <c r="C9" s="24">
        <f t="shared" si="4"/>
        <v>0</v>
      </c>
      <c r="D9" s="24"/>
      <c r="E9" s="24"/>
      <c r="F9" s="24"/>
    </row>
    <row r="10" ht="18" customHeight="1" spans="1:6">
      <c r="A10" s="37" t="s">
        <v>77</v>
      </c>
      <c r="B10" s="24">
        <f t="shared" si="3"/>
        <v>0</v>
      </c>
      <c r="C10" s="24">
        <f t="shared" si="4"/>
        <v>0</v>
      </c>
      <c r="D10" s="24"/>
      <c r="E10" s="24"/>
      <c r="F10" s="24"/>
    </row>
    <row r="11" ht="18" customHeight="1" spans="1:6">
      <c r="A11" s="37" t="s">
        <v>78</v>
      </c>
      <c r="B11" s="24">
        <f t="shared" si="3"/>
        <v>0</v>
      </c>
      <c r="C11" s="24">
        <f t="shared" si="4"/>
        <v>0</v>
      </c>
      <c r="D11" s="24"/>
      <c r="E11" s="24"/>
      <c r="F11" s="24"/>
    </row>
    <row r="12" ht="18" customHeight="1" spans="1:6">
      <c r="A12" s="37" t="s">
        <v>79</v>
      </c>
      <c r="B12" s="24">
        <f t="shared" si="3"/>
        <v>0</v>
      </c>
      <c r="C12" s="24">
        <f t="shared" si="4"/>
        <v>0</v>
      </c>
      <c r="D12" s="24"/>
      <c r="E12" s="24"/>
      <c r="F12" s="24"/>
    </row>
    <row r="13" ht="18" customHeight="1" spans="1:6">
      <c r="A13" s="37" t="s">
        <v>80</v>
      </c>
      <c r="B13" s="24">
        <f t="shared" si="3"/>
        <v>0</v>
      </c>
      <c r="C13" s="24">
        <f t="shared" si="4"/>
        <v>0</v>
      </c>
      <c r="D13" s="24"/>
      <c r="E13" s="24"/>
      <c r="F13" s="24"/>
    </row>
    <row r="14" ht="18" customHeight="1" spans="1:6">
      <c r="A14" s="37" t="s">
        <v>81</v>
      </c>
      <c r="B14" s="24">
        <f t="shared" si="3"/>
        <v>42.45</v>
      </c>
      <c r="C14" s="24">
        <f t="shared" si="4"/>
        <v>42.45</v>
      </c>
      <c r="D14" s="24">
        <v>42.45</v>
      </c>
      <c r="E14" s="24"/>
      <c r="F14" s="24"/>
    </row>
    <row r="15" ht="18" customHeight="1" spans="1:6">
      <c r="A15" s="37" t="s">
        <v>82</v>
      </c>
      <c r="B15" s="24">
        <f t="shared" si="3"/>
        <v>0</v>
      </c>
      <c r="C15" s="24">
        <f t="shared" si="4"/>
        <v>0</v>
      </c>
      <c r="D15" s="24"/>
      <c r="E15" s="24"/>
      <c r="F15" s="24"/>
    </row>
    <row r="16" ht="18" customHeight="1" spans="1:6">
      <c r="A16" s="37" t="s">
        <v>83</v>
      </c>
      <c r="B16" s="24">
        <f t="shared" si="3"/>
        <v>4.25</v>
      </c>
      <c r="C16" s="24">
        <f t="shared" si="4"/>
        <v>4.25</v>
      </c>
      <c r="D16" s="24">
        <v>4.25</v>
      </c>
      <c r="E16" s="24"/>
      <c r="F16" s="24"/>
    </row>
    <row r="17" ht="18" customHeight="1" spans="1:6">
      <c r="A17" s="37" t="s">
        <v>84</v>
      </c>
      <c r="B17" s="24">
        <f t="shared" si="3"/>
        <v>97.01</v>
      </c>
      <c r="C17" s="24">
        <f t="shared" si="4"/>
        <v>97.01</v>
      </c>
      <c r="D17" s="24">
        <v>97.01</v>
      </c>
      <c r="E17" s="24"/>
      <c r="F17" s="24"/>
    </row>
    <row r="18" ht="18" customHeight="1" spans="1:6">
      <c r="A18" s="37" t="s">
        <v>85</v>
      </c>
      <c r="B18" s="24">
        <f t="shared" si="3"/>
        <v>0</v>
      </c>
      <c r="C18" s="24">
        <f t="shared" si="4"/>
        <v>0</v>
      </c>
      <c r="D18" s="24"/>
      <c r="E18" s="24"/>
      <c r="F18" s="24"/>
    </row>
    <row r="19" ht="18" customHeight="1" spans="1:6">
      <c r="A19" s="37" t="s">
        <v>86</v>
      </c>
      <c r="B19" s="24">
        <f t="shared" si="3"/>
        <v>204</v>
      </c>
      <c r="C19" s="24">
        <f t="shared" si="4"/>
        <v>204</v>
      </c>
      <c r="D19" s="24">
        <v>204</v>
      </c>
      <c r="E19" s="24"/>
      <c r="F19" s="24"/>
    </row>
    <row r="20" ht="18" customHeight="1" spans="1:6">
      <c r="A20" s="36" t="s">
        <v>87</v>
      </c>
      <c r="B20" s="24">
        <f t="shared" ref="B20:F20" si="5">SUM(B21:B47)</f>
        <v>158.55</v>
      </c>
      <c r="C20" s="24">
        <f t="shared" si="5"/>
        <v>53.65</v>
      </c>
      <c r="D20" s="24">
        <f t="shared" si="5"/>
        <v>0</v>
      </c>
      <c r="E20" s="24">
        <f t="shared" si="5"/>
        <v>53.65</v>
      </c>
      <c r="F20" s="24">
        <f t="shared" si="5"/>
        <v>104.9</v>
      </c>
    </row>
    <row r="21" ht="18" customHeight="1" spans="1:6">
      <c r="A21" s="37" t="s">
        <v>88</v>
      </c>
      <c r="B21" s="24">
        <f t="shared" ref="B21" si="6">C21+F21</f>
        <v>6.15</v>
      </c>
      <c r="C21" s="24">
        <v>6.15</v>
      </c>
      <c r="D21" s="24"/>
      <c r="E21" s="24">
        <v>6.15</v>
      </c>
      <c r="F21" s="24"/>
    </row>
    <row r="22" ht="18" customHeight="1" spans="1:6">
      <c r="A22" s="37" t="s">
        <v>89</v>
      </c>
      <c r="B22" s="24">
        <f t="shared" ref="B22:B47" si="7">C22+F22</f>
        <v>3</v>
      </c>
      <c r="C22" s="24">
        <f t="shared" ref="C22" si="8">SUM(D22:E22)</f>
        <v>3</v>
      </c>
      <c r="D22" s="24"/>
      <c r="E22" s="24">
        <v>3</v>
      </c>
      <c r="F22" s="24"/>
    </row>
    <row r="23" ht="18" customHeight="1" spans="1:6">
      <c r="A23" s="37" t="s">
        <v>90</v>
      </c>
      <c r="B23" s="24">
        <f t="shared" si="7"/>
        <v>0</v>
      </c>
      <c r="C23" s="24">
        <f t="shared" ref="C23:C47" si="9">SUM(D23:E23)</f>
        <v>0</v>
      </c>
      <c r="D23" s="24"/>
      <c r="E23" s="24"/>
      <c r="F23" s="24"/>
    </row>
    <row r="24" ht="18" customHeight="1" spans="1:6">
      <c r="A24" s="37" t="s">
        <v>91</v>
      </c>
      <c r="B24" s="24">
        <f t="shared" si="7"/>
        <v>2</v>
      </c>
      <c r="C24" s="24">
        <f t="shared" si="9"/>
        <v>2</v>
      </c>
      <c r="D24" s="24"/>
      <c r="E24" s="24">
        <v>2</v>
      </c>
      <c r="F24" s="24"/>
    </row>
    <row r="25" ht="18" customHeight="1" spans="1:6">
      <c r="A25" s="37" t="s">
        <v>92</v>
      </c>
      <c r="B25" s="24">
        <f t="shared" si="7"/>
        <v>1</v>
      </c>
      <c r="C25" s="24">
        <f t="shared" si="9"/>
        <v>1</v>
      </c>
      <c r="D25" s="24"/>
      <c r="E25" s="24">
        <v>1</v>
      </c>
      <c r="F25" s="24"/>
    </row>
    <row r="26" ht="18" customHeight="1" spans="1:6">
      <c r="A26" s="37" t="s">
        <v>93</v>
      </c>
      <c r="B26" s="24">
        <f t="shared" si="7"/>
        <v>5</v>
      </c>
      <c r="C26" s="24">
        <f t="shared" si="9"/>
        <v>5</v>
      </c>
      <c r="D26" s="24"/>
      <c r="E26" s="24">
        <v>5</v>
      </c>
      <c r="F26" s="24"/>
    </row>
    <row r="27" ht="18" customHeight="1" spans="1:6">
      <c r="A27" s="37" t="s">
        <v>94</v>
      </c>
      <c r="B27" s="24">
        <f t="shared" si="7"/>
        <v>1</v>
      </c>
      <c r="C27" s="24">
        <f t="shared" si="9"/>
        <v>1</v>
      </c>
      <c r="D27" s="24"/>
      <c r="E27" s="24">
        <v>1</v>
      </c>
      <c r="F27" s="24"/>
    </row>
    <row r="28" ht="18" customHeight="1" spans="1:6">
      <c r="A28" s="37" t="s">
        <v>95</v>
      </c>
      <c r="B28" s="24">
        <f t="shared" si="7"/>
        <v>3</v>
      </c>
      <c r="C28" s="24">
        <f t="shared" si="9"/>
        <v>3</v>
      </c>
      <c r="D28" s="24"/>
      <c r="E28" s="24">
        <v>3</v>
      </c>
      <c r="F28" s="24"/>
    </row>
    <row r="29" ht="18" customHeight="1" spans="1:6">
      <c r="A29" s="37" t="s">
        <v>96</v>
      </c>
      <c r="B29" s="24">
        <f t="shared" si="7"/>
        <v>0</v>
      </c>
      <c r="C29" s="24">
        <f t="shared" si="9"/>
        <v>0</v>
      </c>
      <c r="D29" s="24"/>
      <c r="E29" s="24"/>
      <c r="F29" s="24"/>
    </row>
    <row r="30" ht="18" customHeight="1" spans="1:6">
      <c r="A30" s="37" t="s">
        <v>97</v>
      </c>
      <c r="B30" s="24">
        <f t="shared" si="7"/>
        <v>6</v>
      </c>
      <c r="C30" s="24">
        <f t="shared" si="9"/>
        <v>6</v>
      </c>
      <c r="D30" s="24"/>
      <c r="E30" s="24">
        <v>6</v>
      </c>
      <c r="F30" s="24"/>
    </row>
    <row r="31" ht="18" customHeight="1" spans="1:6">
      <c r="A31" s="37" t="s">
        <v>98</v>
      </c>
      <c r="B31" s="24">
        <f t="shared" si="7"/>
        <v>0</v>
      </c>
      <c r="C31" s="24">
        <f t="shared" si="9"/>
        <v>0</v>
      </c>
      <c r="D31" s="24"/>
      <c r="E31" s="24"/>
      <c r="F31" s="24"/>
    </row>
    <row r="32" ht="18" customHeight="1" spans="1:6">
      <c r="A32" s="37" t="s">
        <v>99</v>
      </c>
      <c r="B32" s="24">
        <f t="shared" si="7"/>
        <v>19</v>
      </c>
      <c r="C32" s="24">
        <f t="shared" si="9"/>
        <v>2</v>
      </c>
      <c r="D32" s="24"/>
      <c r="E32" s="24">
        <v>2</v>
      </c>
      <c r="F32" s="24">
        <v>17</v>
      </c>
    </row>
    <row r="33" ht="18" customHeight="1" spans="1:6">
      <c r="A33" s="37" t="s">
        <v>100</v>
      </c>
      <c r="B33" s="24">
        <f t="shared" si="7"/>
        <v>0</v>
      </c>
      <c r="C33" s="24">
        <f t="shared" si="9"/>
        <v>0</v>
      </c>
      <c r="D33" s="24"/>
      <c r="E33" s="24"/>
      <c r="F33" s="24"/>
    </row>
    <row r="34" ht="18" customHeight="1" spans="1:6">
      <c r="A34" s="37" t="s">
        <v>101</v>
      </c>
      <c r="B34" s="24">
        <f t="shared" si="7"/>
        <v>4</v>
      </c>
      <c r="C34" s="24">
        <f t="shared" si="9"/>
        <v>4</v>
      </c>
      <c r="D34" s="24"/>
      <c r="E34" s="24">
        <v>4</v>
      </c>
      <c r="F34" s="24"/>
    </row>
    <row r="35" ht="18" customHeight="1" spans="1:6">
      <c r="A35" s="37" t="s">
        <v>102</v>
      </c>
      <c r="B35" s="24">
        <f t="shared" si="7"/>
        <v>1.6</v>
      </c>
      <c r="C35" s="24">
        <f t="shared" si="9"/>
        <v>1.6</v>
      </c>
      <c r="D35" s="24"/>
      <c r="E35" s="24">
        <v>1.6</v>
      </c>
      <c r="F35" s="24"/>
    </row>
    <row r="36" ht="18" customHeight="1" spans="1:6">
      <c r="A36" s="37" t="s">
        <v>103</v>
      </c>
      <c r="B36" s="24">
        <f t="shared" si="7"/>
        <v>0</v>
      </c>
      <c r="C36" s="24">
        <f t="shared" si="9"/>
        <v>0</v>
      </c>
      <c r="D36" s="24"/>
      <c r="E36" s="24"/>
      <c r="F36" s="24"/>
    </row>
    <row r="37" ht="18" customHeight="1" spans="1:6">
      <c r="A37" s="37" t="s">
        <v>104</v>
      </c>
      <c r="B37" s="24">
        <f t="shared" si="7"/>
        <v>89.9</v>
      </c>
      <c r="C37" s="24">
        <f t="shared" si="9"/>
        <v>2</v>
      </c>
      <c r="D37" s="24"/>
      <c r="E37" s="24">
        <v>2</v>
      </c>
      <c r="F37" s="24">
        <v>87.9</v>
      </c>
    </row>
    <row r="38" ht="18" customHeight="1" spans="1:6">
      <c r="A38" s="37" t="s">
        <v>105</v>
      </c>
      <c r="B38" s="24">
        <f t="shared" si="7"/>
        <v>0</v>
      </c>
      <c r="C38" s="24">
        <f t="shared" si="9"/>
        <v>0</v>
      </c>
      <c r="D38" s="24"/>
      <c r="E38" s="24"/>
      <c r="F38" s="24"/>
    </row>
    <row r="39" ht="18" customHeight="1" spans="1:6">
      <c r="A39" s="37" t="s">
        <v>106</v>
      </c>
      <c r="B39" s="24">
        <f t="shared" si="7"/>
        <v>0</v>
      </c>
      <c r="C39" s="24">
        <f t="shared" si="9"/>
        <v>0</v>
      </c>
      <c r="D39" s="24"/>
      <c r="E39" s="24"/>
      <c r="F39" s="24"/>
    </row>
    <row r="40" ht="18" customHeight="1" spans="1:6">
      <c r="A40" s="37" t="s">
        <v>107</v>
      </c>
      <c r="B40" s="24">
        <f t="shared" si="7"/>
        <v>3</v>
      </c>
      <c r="C40" s="24">
        <f t="shared" si="9"/>
        <v>3</v>
      </c>
      <c r="D40" s="24"/>
      <c r="E40" s="24">
        <v>3</v>
      </c>
      <c r="F40" s="24"/>
    </row>
    <row r="41" ht="18" customHeight="1" spans="1:6">
      <c r="A41" s="37" t="s">
        <v>108</v>
      </c>
      <c r="B41" s="24">
        <f t="shared" si="7"/>
        <v>0</v>
      </c>
      <c r="C41" s="24">
        <f t="shared" si="9"/>
        <v>0</v>
      </c>
      <c r="D41" s="24"/>
      <c r="E41" s="24"/>
      <c r="F41" s="24"/>
    </row>
    <row r="42" ht="18" customHeight="1" spans="1:6">
      <c r="A42" s="37" t="s">
        <v>109</v>
      </c>
      <c r="B42" s="24">
        <f t="shared" si="7"/>
        <v>2</v>
      </c>
      <c r="C42" s="24">
        <f t="shared" si="9"/>
        <v>2</v>
      </c>
      <c r="D42" s="24"/>
      <c r="E42" s="24">
        <v>2</v>
      </c>
      <c r="F42" s="24"/>
    </row>
    <row r="43" ht="18" customHeight="1" spans="1:6">
      <c r="A43" s="37" t="s">
        <v>110</v>
      </c>
      <c r="B43" s="24">
        <f t="shared" si="7"/>
        <v>0</v>
      </c>
      <c r="C43" s="24">
        <f t="shared" si="9"/>
        <v>0</v>
      </c>
      <c r="D43" s="24"/>
      <c r="E43" s="24"/>
      <c r="F43" s="24"/>
    </row>
    <row r="44" ht="18" customHeight="1" spans="1:6">
      <c r="A44" s="38" t="s">
        <v>111</v>
      </c>
      <c r="B44" s="29">
        <f t="shared" si="7"/>
        <v>4.4</v>
      </c>
      <c r="C44" s="29">
        <f t="shared" si="9"/>
        <v>4.4</v>
      </c>
      <c r="D44" s="29"/>
      <c r="E44" s="29">
        <v>4.4</v>
      </c>
      <c r="F44" s="24"/>
    </row>
    <row r="45" ht="18" customHeight="1" spans="1:6">
      <c r="A45" s="37" t="s">
        <v>112</v>
      </c>
      <c r="B45" s="24">
        <f t="shared" si="7"/>
        <v>1.5</v>
      </c>
      <c r="C45" s="24">
        <f t="shared" si="9"/>
        <v>1.5</v>
      </c>
      <c r="D45" s="24"/>
      <c r="E45" s="24">
        <v>1.5</v>
      </c>
      <c r="F45" s="24"/>
    </row>
    <row r="46" ht="18" customHeight="1" spans="1:6">
      <c r="A46" s="37" t="s">
        <v>113</v>
      </c>
      <c r="B46" s="24">
        <f t="shared" si="7"/>
        <v>0</v>
      </c>
      <c r="C46" s="24">
        <f t="shared" si="9"/>
        <v>0</v>
      </c>
      <c r="D46" s="24"/>
      <c r="E46" s="24"/>
      <c r="F46" s="24"/>
    </row>
    <row r="47" ht="18" customHeight="1" spans="1:6">
      <c r="A47" s="37" t="s">
        <v>114</v>
      </c>
      <c r="B47" s="24">
        <f t="shared" si="7"/>
        <v>6</v>
      </c>
      <c r="C47" s="24">
        <f t="shared" si="9"/>
        <v>6</v>
      </c>
      <c r="D47" s="24"/>
      <c r="E47" s="24">
        <v>6</v>
      </c>
      <c r="F47" s="24"/>
    </row>
    <row r="48" ht="18" customHeight="1" spans="1:6">
      <c r="A48" s="36" t="s">
        <v>115</v>
      </c>
      <c r="B48" s="24">
        <f t="shared" ref="B48:F48" si="10">SUM(B49:B59)</f>
        <v>0</v>
      </c>
      <c r="C48" s="24">
        <f t="shared" si="10"/>
        <v>0</v>
      </c>
      <c r="D48" s="24">
        <f t="shared" si="10"/>
        <v>0</v>
      </c>
      <c r="E48" s="24">
        <f t="shared" si="10"/>
        <v>0</v>
      </c>
      <c r="F48" s="24">
        <f t="shared" si="10"/>
        <v>0</v>
      </c>
    </row>
    <row r="49" ht="18" customHeight="1" spans="1:6">
      <c r="A49" s="37" t="s">
        <v>116</v>
      </c>
      <c r="B49" s="24">
        <f t="shared" ref="B49" si="11">C49+F49</f>
        <v>0</v>
      </c>
      <c r="C49" s="24">
        <f t="shared" ref="C49" si="12">SUM(D49:E49)</f>
        <v>0</v>
      </c>
      <c r="D49" s="24"/>
      <c r="E49" s="24"/>
      <c r="F49" s="24"/>
    </row>
    <row r="50" ht="18" customHeight="1" spans="1:6">
      <c r="A50" s="37" t="s">
        <v>117</v>
      </c>
      <c r="B50" s="24">
        <f t="shared" ref="B50:B59" si="13">C50+F50</f>
        <v>0</v>
      </c>
      <c r="C50" s="24">
        <f t="shared" ref="C50:C59" si="14">SUM(D50:E50)</f>
        <v>0</v>
      </c>
      <c r="D50" s="24"/>
      <c r="E50" s="24"/>
      <c r="F50" s="24"/>
    </row>
    <row r="51" ht="18" customHeight="1" spans="1:6">
      <c r="A51" s="37" t="s">
        <v>118</v>
      </c>
      <c r="B51" s="24">
        <f t="shared" si="13"/>
        <v>0</v>
      </c>
      <c r="C51" s="24">
        <f t="shared" si="14"/>
        <v>0</v>
      </c>
      <c r="D51" s="24"/>
      <c r="E51" s="24"/>
      <c r="F51" s="24"/>
    </row>
    <row r="52" ht="18" customHeight="1" spans="1:6">
      <c r="A52" s="37" t="s">
        <v>119</v>
      </c>
      <c r="B52" s="24">
        <f t="shared" si="13"/>
        <v>0</v>
      </c>
      <c r="C52" s="24">
        <f t="shared" si="14"/>
        <v>0</v>
      </c>
      <c r="D52" s="24"/>
      <c r="E52" s="24"/>
      <c r="F52" s="24"/>
    </row>
    <row r="53" ht="18" customHeight="1" spans="1:6">
      <c r="A53" s="37" t="s">
        <v>120</v>
      </c>
      <c r="B53" s="24">
        <f t="shared" si="13"/>
        <v>0</v>
      </c>
      <c r="C53" s="24">
        <f t="shared" si="14"/>
        <v>0</v>
      </c>
      <c r="D53" s="24"/>
      <c r="E53" s="24"/>
      <c r="F53" s="24"/>
    </row>
    <row r="54" ht="18" customHeight="1" spans="1:6">
      <c r="A54" s="37" t="s">
        <v>121</v>
      </c>
      <c r="B54" s="24">
        <f t="shared" si="13"/>
        <v>0</v>
      </c>
      <c r="C54" s="24">
        <f t="shared" si="14"/>
        <v>0</v>
      </c>
      <c r="D54" s="24"/>
      <c r="E54" s="24"/>
      <c r="F54" s="24"/>
    </row>
    <row r="55" ht="18" customHeight="1" spans="1:6">
      <c r="A55" s="37" t="s">
        <v>122</v>
      </c>
      <c r="B55" s="24">
        <f t="shared" si="13"/>
        <v>0</v>
      </c>
      <c r="C55" s="24">
        <f t="shared" si="14"/>
        <v>0</v>
      </c>
      <c r="D55" s="24"/>
      <c r="E55" s="24"/>
      <c r="F55" s="24"/>
    </row>
    <row r="56" ht="18" customHeight="1" spans="1:6">
      <c r="A56" s="37" t="s">
        <v>123</v>
      </c>
      <c r="B56" s="24">
        <f t="shared" si="13"/>
        <v>0</v>
      </c>
      <c r="C56" s="24">
        <f t="shared" si="14"/>
        <v>0</v>
      </c>
      <c r="D56" s="24"/>
      <c r="E56" s="24"/>
      <c r="F56" s="24"/>
    </row>
    <row r="57" ht="18" customHeight="1" spans="1:6">
      <c r="A57" s="37" t="s">
        <v>124</v>
      </c>
      <c r="B57" s="24">
        <f t="shared" si="13"/>
        <v>0</v>
      </c>
      <c r="C57" s="24">
        <f t="shared" si="14"/>
        <v>0</v>
      </c>
      <c r="D57" s="24"/>
      <c r="E57" s="24"/>
      <c r="F57" s="24"/>
    </row>
    <row r="58" ht="18" customHeight="1" spans="1:6">
      <c r="A58" s="37" t="s">
        <v>125</v>
      </c>
      <c r="B58" s="24">
        <f t="shared" si="13"/>
        <v>0</v>
      </c>
      <c r="C58" s="24">
        <f t="shared" si="14"/>
        <v>0</v>
      </c>
      <c r="D58" s="24"/>
      <c r="E58" s="24"/>
      <c r="F58" s="24"/>
    </row>
    <row r="59" ht="18" customHeight="1" spans="1:6">
      <c r="A59" s="37" t="s">
        <v>126</v>
      </c>
      <c r="B59" s="24">
        <f t="shared" si="13"/>
        <v>0</v>
      </c>
      <c r="C59" s="24">
        <f t="shared" si="14"/>
        <v>0</v>
      </c>
      <c r="D59" s="24"/>
      <c r="E59" s="24"/>
      <c r="F59" s="24"/>
    </row>
    <row r="60" ht="18" customHeight="1" spans="1:6">
      <c r="A60" s="39" t="s">
        <v>127</v>
      </c>
      <c r="B60" s="24">
        <f t="shared" ref="B60:F60" si="15">SUM(B61:B64)</f>
        <v>0</v>
      </c>
      <c r="C60" s="24">
        <f t="shared" si="15"/>
        <v>0</v>
      </c>
      <c r="D60" s="24">
        <f t="shared" si="15"/>
        <v>0</v>
      </c>
      <c r="E60" s="24">
        <f t="shared" si="15"/>
        <v>0</v>
      </c>
      <c r="F60" s="24">
        <f t="shared" si="15"/>
        <v>0</v>
      </c>
    </row>
    <row r="61" ht="18" customHeight="1" spans="1:6">
      <c r="A61" s="37" t="s">
        <v>128</v>
      </c>
      <c r="B61" s="24">
        <f t="shared" ref="B61:B64" si="16">C61+F61</f>
        <v>0</v>
      </c>
      <c r="C61" s="24">
        <f t="shared" ref="C61:C64" si="17">SUM(D61:E61)</f>
        <v>0</v>
      </c>
      <c r="D61" s="24"/>
      <c r="E61" s="24"/>
      <c r="F61" s="24"/>
    </row>
    <row r="62" ht="18" customHeight="1" spans="1:6">
      <c r="A62" s="37" t="s">
        <v>129</v>
      </c>
      <c r="B62" s="24">
        <f t="shared" si="16"/>
        <v>0</v>
      </c>
      <c r="C62" s="24">
        <f t="shared" si="17"/>
        <v>0</v>
      </c>
      <c r="D62" s="24"/>
      <c r="E62" s="24"/>
      <c r="F62" s="24"/>
    </row>
    <row r="63" ht="18" customHeight="1" spans="1:6">
      <c r="A63" s="37" t="s">
        <v>130</v>
      </c>
      <c r="B63" s="24">
        <f t="shared" si="16"/>
        <v>0</v>
      </c>
      <c r="C63" s="24">
        <f t="shared" si="17"/>
        <v>0</v>
      </c>
      <c r="D63" s="24"/>
      <c r="E63" s="24"/>
      <c r="F63" s="24"/>
    </row>
    <row r="64" ht="18" customHeight="1" spans="1:6">
      <c r="A64" s="37" t="s">
        <v>131</v>
      </c>
      <c r="B64" s="24">
        <f t="shared" si="16"/>
        <v>0</v>
      </c>
      <c r="C64" s="24">
        <f t="shared" si="17"/>
        <v>0</v>
      </c>
      <c r="D64" s="24"/>
      <c r="E64" s="24"/>
      <c r="F64" s="24"/>
    </row>
    <row r="65" ht="27" spans="1:6">
      <c r="A65" s="36" t="s">
        <v>132</v>
      </c>
      <c r="B65" s="24">
        <f t="shared" ref="B65:F65" si="18">SUM(B66:B77)</f>
        <v>0</v>
      </c>
      <c r="C65" s="24">
        <f t="shared" si="18"/>
        <v>0</v>
      </c>
      <c r="D65" s="24">
        <f t="shared" si="18"/>
        <v>0</v>
      </c>
      <c r="E65" s="24">
        <f t="shared" si="18"/>
        <v>0</v>
      </c>
      <c r="F65" s="24">
        <f t="shared" si="18"/>
        <v>0</v>
      </c>
    </row>
    <row r="66" ht="18" customHeight="1" spans="1:6">
      <c r="A66" s="37" t="s">
        <v>133</v>
      </c>
      <c r="B66" s="24">
        <f t="shared" ref="B66:B70" si="19">C66+F66</f>
        <v>0</v>
      </c>
      <c r="C66" s="24">
        <f t="shared" ref="C66:C70" si="20">SUM(D66:E66)</f>
        <v>0</v>
      </c>
      <c r="D66" s="24"/>
      <c r="E66" s="24"/>
      <c r="F66" s="24"/>
    </row>
    <row r="67" ht="18" customHeight="1" spans="1:6">
      <c r="A67" s="37" t="s">
        <v>134</v>
      </c>
      <c r="B67" s="24">
        <f t="shared" si="19"/>
        <v>0</v>
      </c>
      <c r="C67" s="24">
        <f t="shared" si="20"/>
        <v>0</v>
      </c>
      <c r="D67" s="24"/>
      <c r="E67" s="24"/>
      <c r="F67" s="24"/>
    </row>
    <row r="68" ht="18" customHeight="1" spans="1:6">
      <c r="A68" s="37" t="s">
        <v>135</v>
      </c>
      <c r="B68" s="24">
        <f t="shared" si="19"/>
        <v>0</v>
      </c>
      <c r="C68" s="24">
        <f t="shared" si="20"/>
        <v>0</v>
      </c>
      <c r="D68" s="24"/>
      <c r="E68" s="24"/>
      <c r="F68" s="24"/>
    </row>
    <row r="69" ht="18" customHeight="1" spans="1:6">
      <c r="A69" s="37" t="s">
        <v>136</v>
      </c>
      <c r="B69" s="24">
        <f t="shared" si="19"/>
        <v>0</v>
      </c>
      <c r="C69" s="24">
        <f t="shared" si="20"/>
        <v>0</v>
      </c>
      <c r="D69" s="24"/>
      <c r="E69" s="24"/>
      <c r="F69" s="24"/>
    </row>
    <row r="70" ht="18" customHeight="1" spans="1:6">
      <c r="A70" s="37" t="s">
        <v>137</v>
      </c>
      <c r="B70" s="24">
        <f t="shared" si="19"/>
        <v>0</v>
      </c>
      <c r="C70" s="24">
        <f t="shared" si="20"/>
        <v>0</v>
      </c>
      <c r="D70" s="24"/>
      <c r="E70" s="24"/>
      <c r="F70" s="24"/>
    </row>
    <row r="71" ht="18" customHeight="1" spans="1:6">
      <c r="A71" s="37" t="s">
        <v>138</v>
      </c>
      <c r="B71" s="24">
        <f t="shared" ref="B71" si="21">C71+F71</f>
        <v>0</v>
      </c>
      <c r="C71" s="24">
        <f t="shared" ref="C71" si="22">SUM(D71:E71)</f>
        <v>0</v>
      </c>
      <c r="D71" s="24"/>
      <c r="E71" s="24"/>
      <c r="F71" s="24"/>
    </row>
    <row r="72" ht="18" customHeight="1" spans="1:6">
      <c r="A72" s="37" t="s">
        <v>139</v>
      </c>
      <c r="B72" s="24">
        <f t="shared" ref="B72:B77" si="23">C72+F72</f>
        <v>0</v>
      </c>
      <c r="C72" s="24">
        <f t="shared" ref="C72:C77" si="24">SUM(D72:E72)</f>
        <v>0</v>
      </c>
      <c r="D72" s="24"/>
      <c r="E72" s="24"/>
      <c r="F72" s="24"/>
    </row>
    <row r="73" ht="18" customHeight="1" spans="1:6">
      <c r="A73" s="37" t="s">
        <v>140</v>
      </c>
      <c r="B73" s="24">
        <f t="shared" si="23"/>
        <v>0</v>
      </c>
      <c r="C73" s="24">
        <f t="shared" si="24"/>
        <v>0</v>
      </c>
      <c r="D73" s="24"/>
      <c r="E73" s="24"/>
      <c r="F73" s="24"/>
    </row>
    <row r="74" ht="18" customHeight="1" spans="1:6">
      <c r="A74" s="37" t="s">
        <v>141</v>
      </c>
      <c r="B74" s="24">
        <f t="shared" si="23"/>
        <v>0</v>
      </c>
      <c r="C74" s="24">
        <f t="shared" si="24"/>
        <v>0</v>
      </c>
      <c r="D74" s="24"/>
      <c r="E74" s="24"/>
      <c r="F74" s="24"/>
    </row>
    <row r="75" ht="18" customHeight="1" spans="1:6">
      <c r="A75" s="37" t="s">
        <v>142</v>
      </c>
      <c r="B75" s="24">
        <f t="shared" si="23"/>
        <v>0</v>
      </c>
      <c r="C75" s="24">
        <f t="shared" si="24"/>
        <v>0</v>
      </c>
      <c r="D75" s="24"/>
      <c r="E75" s="24"/>
      <c r="F75" s="24"/>
    </row>
    <row r="76" ht="18" customHeight="1" spans="1:6">
      <c r="A76" s="37" t="s">
        <v>143</v>
      </c>
      <c r="B76" s="24">
        <f t="shared" si="23"/>
        <v>0</v>
      </c>
      <c r="C76" s="24">
        <f t="shared" si="24"/>
        <v>0</v>
      </c>
      <c r="D76" s="24"/>
      <c r="E76" s="24"/>
      <c r="F76" s="24"/>
    </row>
    <row r="77" ht="18" customHeight="1" spans="1:6">
      <c r="A77" s="37" t="s">
        <v>144</v>
      </c>
      <c r="B77" s="24">
        <f t="shared" si="23"/>
        <v>0</v>
      </c>
      <c r="C77" s="24">
        <f t="shared" si="24"/>
        <v>0</v>
      </c>
      <c r="D77" s="24"/>
      <c r="E77" s="24"/>
      <c r="F77" s="24"/>
    </row>
    <row r="78" ht="18" customHeight="1" spans="1:6">
      <c r="A78" s="36" t="s">
        <v>145</v>
      </c>
      <c r="B78" s="24">
        <f t="shared" ref="B78:F78" si="25">SUM(B79:B94)</f>
        <v>0</v>
      </c>
      <c r="C78" s="24">
        <f t="shared" si="25"/>
        <v>0</v>
      </c>
      <c r="D78" s="24">
        <f t="shared" si="25"/>
        <v>0</v>
      </c>
      <c r="E78" s="24">
        <f t="shared" si="25"/>
        <v>0</v>
      </c>
      <c r="F78" s="24">
        <f t="shared" si="25"/>
        <v>0</v>
      </c>
    </row>
    <row r="79" ht="18" customHeight="1" spans="1:6">
      <c r="A79" s="37" t="s">
        <v>133</v>
      </c>
      <c r="B79" s="24">
        <f t="shared" ref="B79" si="26">C79+F79</f>
        <v>0</v>
      </c>
      <c r="C79" s="24">
        <f t="shared" ref="C79" si="27">SUM(D79:E79)</f>
        <v>0</v>
      </c>
      <c r="D79" s="24"/>
      <c r="E79" s="24"/>
      <c r="F79" s="24"/>
    </row>
    <row r="80" ht="18" customHeight="1" spans="1:6">
      <c r="A80" s="37" t="s">
        <v>134</v>
      </c>
      <c r="B80" s="24">
        <f t="shared" ref="B80:B94" si="28">C80+F80</f>
        <v>0</v>
      </c>
      <c r="C80" s="24">
        <f t="shared" ref="C80:C94" si="29">SUM(D80:E80)</f>
        <v>0</v>
      </c>
      <c r="D80" s="24"/>
      <c r="E80" s="24"/>
      <c r="F80" s="24"/>
    </row>
    <row r="81" ht="18" customHeight="1" spans="1:6">
      <c r="A81" s="37" t="s">
        <v>135</v>
      </c>
      <c r="B81" s="24">
        <f t="shared" si="28"/>
        <v>0</v>
      </c>
      <c r="C81" s="24">
        <f t="shared" si="29"/>
        <v>0</v>
      </c>
      <c r="D81" s="24"/>
      <c r="E81" s="24"/>
      <c r="F81" s="24"/>
    </row>
    <row r="82" ht="18" customHeight="1" spans="1:6">
      <c r="A82" s="37" t="s">
        <v>136</v>
      </c>
      <c r="B82" s="24">
        <f t="shared" si="28"/>
        <v>0</v>
      </c>
      <c r="C82" s="24">
        <f t="shared" si="29"/>
        <v>0</v>
      </c>
      <c r="D82" s="24"/>
      <c r="E82" s="24"/>
      <c r="F82" s="24"/>
    </row>
    <row r="83" ht="18" customHeight="1" spans="1:6">
      <c r="A83" s="37" t="s">
        <v>137</v>
      </c>
      <c r="B83" s="24">
        <f t="shared" si="28"/>
        <v>0</v>
      </c>
      <c r="C83" s="24">
        <f t="shared" si="29"/>
        <v>0</v>
      </c>
      <c r="D83" s="24"/>
      <c r="E83" s="24"/>
      <c r="F83" s="24"/>
    </row>
    <row r="84" ht="18" customHeight="1" spans="1:6">
      <c r="A84" s="37" t="s">
        <v>138</v>
      </c>
      <c r="B84" s="24">
        <f t="shared" si="28"/>
        <v>0</v>
      </c>
      <c r="C84" s="24">
        <f t="shared" si="29"/>
        <v>0</v>
      </c>
      <c r="D84" s="24"/>
      <c r="E84" s="24"/>
      <c r="F84" s="24"/>
    </row>
    <row r="85" ht="18" customHeight="1" spans="1:6">
      <c r="A85" s="37" t="s">
        <v>139</v>
      </c>
      <c r="B85" s="24">
        <f t="shared" si="28"/>
        <v>0</v>
      </c>
      <c r="C85" s="24">
        <f t="shared" si="29"/>
        <v>0</v>
      </c>
      <c r="D85" s="24"/>
      <c r="E85" s="24"/>
      <c r="F85" s="24"/>
    </row>
    <row r="86" ht="18" customHeight="1" spans="1:6">
      <c r="A86" s="37" t="s">
        <v>146</v>
      </c>
      <c r="B86" s="24">
        <f t="shared" si="28"/>
        <v>0</v>
      </c>
      <c r="C86" s="24">
        <f t="shared" si="29"/>
        <v>0</v>
      </c>
      <c r="D86" s="24"/>
      <c r="E86" s="24"/>
      <c r="F86" s="24"/>
    </row>
    <row r="87" ht="18" customHeight="1" spans="1:6">
      <c r="A87" s="37" t="s">
        <v>147</v>
      </c>
      <c r="B87" s="24">
        <f t="shared" si="28"/>
        <v>0</v>
      </c>
      <c r="C87" s="24">
        <f t="shared" si="29"/>
        <v>0</v>
      </c>
      <c r="D87" s="24"/>
      <c r="E87" s="24"/>
      <c r="F87" s="24"/>
    </row>
    <row r="88" ht="18" customHeight="1" spans="1:6">
      <c r="A88" s="37" t="s">
        <v>148</v>
      </c>
      <c r="B88" s="24">
        <f t="shared" si="28"/>
        <v>0</v>
      </c>
      <c r="C88" s="24">
        <f t="shared" si="29"/>
        <v>0</v>
      </c>
      <c r="D88" s="24"/>
      <c r="E88" s="24"/>
      <c r="F88" s="24"/>
    </row>
    <row r="89" ht="18" customHeight="1" spans="1:6">
      <c r="A89" s="37" t="s">
        <v>149</v>
      </c>
      <c r="B89" s="24">
        <f t="shared" si="28"/>
        <v>0</v>
      </c>
      <c r="C89" s="24">
        <f t="shared" si="29"/>
        <v>0</v>
      </c>
      <c r="D89" s="24"/>
      <c r="E89" s="24"/>
      <c r="F89" s="24"/>
    </row>
    <row r="90" ht="18" customHeight="1" spans="1:6">
      <c r="A90" s="37" t="s">
        <v>140</v>
      </c>
      <c r="B90" s="24">
        <f t="shared" si="28"/>
        <v>0</v>
      </c>
      <c r="C90" s="24">
        <f t="shared" si="29"/>
        <v>0</v>
      </c>
      <c r="D90" s="24"/>
      <c r="E90" s="24"/>
      <c r="F90" s="24"/>
    </row>
    <row r="91" ht="18" customHeight="1" spans="1:6">
      <c r="A91" s="37" t="s">
        <v>141</v>
      </c>
      <c r="B91" s="24">
        <f t="shared" si="28"/>
        <v>0</v>
      </c>
      <c r="C91" s="24">
        <f t="shared" si="29"/>
        <v>0</v>
      </c>
      <c r="D91" s="24"/>
      <c r="E91" s="24"/>
      <c r="F91" s="24"/>
    </row>
    <row r="92" ht="18" customHeight="1" spans="1:6">
      <c r="A92" s="37" t="s">
        <v>142</v>
      </c>
      <c r="B92" s="24">
        <f t="shared" si="28"/>
        <v>0</v>
      </c>
      <c r="C92" s="24">
        <f t="shared" si="29"/>
        <v>0</v>
      </c>
      <c r="D92" s="24"/>
      <c r="E92" s="24"/>
      <c r="F92" s="24"/>
    </row>
    <row r="93" ht="18" customHeight="1" spans="1:6">
      <c r="A93" s="37" t="s">
        <v>143</v>
      </c>
      <c r="B93" s="24">
        <f t="shared" si="28"/>
        <v>0</v>
      </c>
      <c r="C93" s="24">
        <f t="shared" si="29"/>
        <v>0</v>
      </c>
      <c r="D93" s="24"/>
      <c r="E93" s="24"/>
      <c r="F93" s="24"/>
    </row>
    <row r="94" ht="18" customHeight="1" spans="1:6">
      <c r="A94" s="37" t="s">
        <v>150</v>
      </c>
      <c r="B94" s="24">
        <f t="shared" si="28"/>
        <v>0</v>
      </c>
      <c r="C94" s="24">
        <f t="shared" si="29"/>
        <v>0</v>
      </c>
      <c r="D94" s="24"/>
      <c r="E94" s="24"/>
      <c r="F94" s="24"/>
    </row>
    <row r="95" ht="27" spans="1:6">
      <c r="A95" s="36" t="s">
        <v>151</v>
      </c>
      <c r="B95" s="24">
        <f t="shared" ref="B95:F95" si="30">SUM(B96:B97)</f>
        <v>0</v>
      </c>
      <c r="C95" s="24">
        <f t="shared" si="30"/>
        <v>0</v>
      </c>
      <c r="D95" s="24">
        <f t="shared" si="30"/>
        <v>0</v>
      </c>
      <c r="E95" s="24">
        <f t="shared" si="30"/>
        <v>0</v>
      </c>
      <c r="F95" s="24">
        <f t="shared" si="30"/>
        <v>0</v>
      </c>
    </row>
    <row r="96" ht="18" customHeight="1" spans="1:6">
      <c r="A96" s="37" t="s">
        <v>152</v>
      </c>
      <c r="B96" s="24">
        <f t="shared" ref="B96:B97" si="31">C96+F96</f>
        <v>0</v>
      </c>
      <c r="C96" s="24">
        <f t="shared" ref="C96:C97" si="32">SUM(D96:E96)</f>
        <v>0</v>
      </c>
      <c r="D96" s="24"/>
      <c r="E96" s="24"/>
      <c r="F96" s="24"/>
    </row>
    <row r="97" ht="18" customHeight="1" spans="1:6">
      <c r="A97" s="37" t="s">
        <v>153</v>
      </c>
      <c r="B97" s="24">
        <f t="shared" si="31"/>
        <v>0</v>
      </c>
      <c r="C97" s="24">
        <f t="shared" si="32"/>
        <v>0</v>
      </c>
      <c r="D97" s="24"/>
      <c r="E97" s="24"/>
      <c r="F97" s="24"/>
    </row>
    <row r="98" ht="18" customHeight="1" spans="1:6">
      <c r="A98" s="39" t="s">
        <v>154</v>
      </c>
      <c r="B98" s="24">
        <f t="shared" ref="B98:F98" si="33">SUM(B99:B103)</f>
        <v>0</v>
      </c>
      <c r="C98" s="24">
        <f t="shared" si="33"/>
        <v>0</v>
      </c>
      <c r="D98" s="24">
        <f t="shared" si="33"/>
        <v>0</v>
      </c>
      <c r="E98" s="24">
        <f t="shared" si="33"/>
        <v>0</v>
      </c>
      <c r="F98" s="24">
        <f t="shared" si="33"/>
        <v>0</v>
      </c>
    </row>
    <row r="99" ht="18" customHeight="1" spans="1:6">
      <c r="A99" s="37" t="s">
        <v>152</v>
      </c>
      <c r="B99" s="24">
        <f t="shared" ref="B99:B103" si="34">C99+F99</f>
        <v>0</v>
      </c>
      <c r="C99" s="24">
        <f t="shared" ref="C99:C103" si="35">SUM(D99:E99)</f>
        <v>0</v>
      </c>
      <c r="D99" s="24"/>
      <c r="E99" s="24"/>
      <c r="F99" s="24"/>
    </row>
    <row r="100" ht="18" customHeight="1" spans="1:6">
      <c r="A100" s="37" t="s">
        <v>155</v>
      </c>
      <c r="B100" s="24">
        <f t="shared" si="34"/>
        <v>0</v>
      </c>
      <c r="C100" s="24">
        <f t="shared" si="35"/>
        <v>0</v>
      </c>
      <c r="D100" s="24"/>
      <c r="E100" s="24"/>
      <c r="F100" s="24"/>
    </row>
    <row r="101" ht="18" customHeight="1" spans="1:6">
      <c r="A101" s="37" t="s">
        <v>156</v>
      </c>
      <c r="B101" s="24">
        <f t="shared" si="34"/>
        <v>0</v>
      </c>
      <c r="C101" s="24">
        <f t="shared" si="35"/>
        <v>0</v>
      </c>
      <c r="D101" s="24"/>
      <c r="E101" s="24"/>
      <c r="F101" s="24"/>
    </row>
    <row r="102" ht="18" customHeight="1" spans="1:6">
      <c r="A102" s="37" t="s">
        <v>157</v>
      </c>
      <c r="B102" s="24">
        <f t="shared" si="34"/>
        <v>0</v>
      </c>
      <c r="C102" s="24">
        <f t="shared" si="35"/>
        <v>0</v>
      </c>
      <c r="D102" s="24"/>
      <c r="E102" s="24"/>
      <c r="F102" s="24"/>
    </row>
    <row r="103" ht="18" customHeight="1" spans="1:6">
      <c r="A103" s="37" t="s">
        <v>153</v>
      </c>
      <c r="B103" s="24">
        <f t="shared" si="34"/>
        <v>0</v>
      </c>
      <c r="C103" s="24">
        <f t="shared" si="35"/>
        <v>0</v>
      </c>
      <c r="D103" s="24"/>
      <c r="E103" s="24"/>
      <c r="F103" s="24"/>
    </row>
    <row r="104" ht="18" customHeight="1" spans="1:6">
      <c r="A104" s="39" t="s">
        <v>158</v>
      </c>
      <c r="B104" s="24">
        <f t="shared" ref="B104:F104" si="36">SUM(B105:B106)</f>
        <v>0</v>
      </c>
      <c r="C104" s="24">
        <f t="shared" si="36"/>
        <v>0</v>
      </c>
      <c r="D104" s="24">
        <f t="shared" si="36"/>
        <v>0</v>
      </c>
      <c r="E104" s="24">
        <f t="shared" si="36"/>
        <v>0</v>
      </c>
      <c r="F104" s="24">
        <f t="shared" si="36"/>
        <v>0</v>
      </c>
    </row>
    <row r="105" ht="18" customHeight="1" spans="1:6">
      <c r="A105" s="37" t="s">
        <v>159</v>
      </c>
      <c r="B105" s="24">
        <f t="shared" ref="B105:B106" si="37">C105+F105</f>
        <v>0</v>
      </c>
      <c r="C105" s="24">
        <f t="shared" ref="C105:C106" si="38">SUM(D105:E105)</f>
        <v>0</v>
      </c>
      <c r="D105" s="24"/>
      <c r="E105" s="24"/>
      <c r="F105" s="24"/>
    </row>
    <row r="106" ht="18" customHeight="1" spans="1:6">
      <c r="A106" s="37" t="s">
        <v>160</v>
      </c>
      <c r="B106" s="24">
        <f t="shared" si="37"/>
        <v>0</v>
      </c>
      <c r="C106" s="24">
        <f t="shared" si="38"/>
        <v>0</v>
      </c>
      <c r="D106" s="24"/>
      <c r="E106" s="24"/>
      <c r="F106" s="24"/>
    </row>
    <row r="107" ht="18" customHeight="1" spans="1:6">
      <c r="A107" s="36" t="s">
        <v>161</v>
      </c>
      <c r="B107" s="24">
        <f t="shared" ref="B107:F107" si="39">SUM(B108:B111)</f>
        <v>0</v>
      </c>
      <c r="C107" s="24">
        <f t="shared" si="39"/>
        <v>0</v>
      </c>
      <c r="D107" s="24">
        <f t="shared" si="39"/>
        <v>0</v>
      </c>
      <c r="E107" s="24">
        <f t="shared" si="39"/>
        <v>0</v>
      </c>
      <c r="F107" s="24">
        <f t="shared" si="39"/>
        <v>0</v>
      </c>
    </row>
    <row r="108" ht="18" customHeight="1" spans="1:6">
      <c r="A108" s="37" t="s">
        <v>162</v>
      </c>
      <c r="B108" s="24">
        <f t="shared" ref="B108:B111" si="40">C108+F108</f>
        <v>0</v>
      </c>
      <c r="C108" s="24">
        <f t="shared" ref="C108:C111" si="41">SUM(D108:E108)</f>
        <v>0</v>
      </c>
      <c r="D108" s="24"/>
      <c r="E108" s="24"/>
      <c r="F108" s="24"/>
    </row>
    <row r="109" ht="18" customHeight="1" spans="1:6">
      <c r="A109" s="37" t="s">
        <v>163</v>
      </c>
      <c r="B109" s="24">
        <f t="shared" si="40"/>
        <v>0</v>
      </c>
      <c r="C109" s="24">
        <f t="shared" si="41"/>
        <v>0</v>
      </c>
      <c r="D109" s="24"/>
      <c r="E109" s="24"/>
      <c r="F109" s="24"/>
    </row>
    <row r="110" ht="27" spans="1:6">
      <c r="A110" s="37" t="s">
        <v>164</v>
      </c>
      <c r="B110" s="24">
        <f t="shared" si="40"/>
        <v>0</v>
      </c>
      <c r="C110" s="24">
        <f t="shared" si="41"/>
        <v>0</v>
      </c>
      <c r="D110" s="24"/>
      <c r="E110" s="24"/>
      <c r="F110" s="24"/>
    </row>
    <row r="111" ht="18" customHeight="1" spans="1:6">
      <c r="A111" s="37" t="s">
        <v>165</v>
      </c>
      <c r="B111" s="24">
        <f t="shared" si="40"/>
        <v>0</v>
      </c>
      <c r="C111" s="24">
        <f t="shared" si="41"/>
        <v>0</v>
      </c>
      <c r="D111" s="24"/>
      <c r="E111" s="24"/>
      <c r="F111" s="24"/>
    </row>
    <row r="112" ht="23.25" customHeight="1" spans="1:6">
      <c r="A112" s="40" t="s">
        <v>32</v>
      </c>
      <c r="B112" s="24">
        <f t="shared" ref="B112:F112" si="42">B6+B20+B48+B60+B65+B78+B95+B98+B104+B107</f>
        <v>1280.91</v>
      </c>
      <c r="C112" s="24">
        <f t="shared" si="42"/>
        <v>1176.01</v>
      </c>
      <c r="D112" s="24">
        <f t="shared" si="42"/>
        <v>1122.36</v>
      </c>
      <c r="E112" s="24">
        <f t="shared" si="42"/>
        <v>53.65</v>
      </c>
      <c r="F112" s="24">
        <f t="shared" si="42"/>
        <v>104.9</v>
      </c>
    </row>
  </sheetData>
  <mergeCells count="6">
    <mergeCell ref="A2:F2"/>
    <mergeCell ref="E3:F3"/>
    <mergeCell ref="C4:E4"/>
    <mergeCell ref="A4:A5"/>
    <mergeCell ref="B4:B5"/>
    <mergeCell ref="F4:F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12"/>
  <sheetViews>
    <sheetView showZeros="0" workbookViewId="0">
      <selection activeCell="A9" sqref="A9:B9"/>
    </sheetView>
  </sheetViews>
  <sheetFormatPr defaultColWidth="9" defaultRowHeight="13.5" outlineLevelCol="1"/>
  <cols>
    <col min="1" max="1" width="50" customWidth="1"/>
    <col min="2" max="2" width="33.625" customWidth="1"/>
  </cols>
  <sheetData>
    <row r="2" ht="25.5" spans="1:2">
      <c r="A2" s="15" t="s">
        <v>166</v>
      </c>
      <c r="B2" s="15"/>
    </row>
    <row r="3" ht="28.5" customHeight="1" spans="2:2">
      <c r="B3" s="26" t="s">
        <v>1</v>
      </c>
    </row>
    <row r="4" ht="26.25" customHeight="1" spans="1:2">
      <c r="A4" s="23" t="s">
        <v>4</v>
      </c>
      <c r="B4" s="23" t="s">
        <v>167</v>
      </c>
    </row>
    <row r="5" ht="24" customHeight="1" spans="1:2">
      <c r="A5" s="24" t="s">
        <v>32</v>
      </c>
      <c r="B5" s="24">
        <f>SUM(B6:B8)</f>
        <v>4.4</v>
      </c>
    </row>
    <row r="6" ht="24" customHeight="1" spans="1:2">
      <c r="A6" s="27" t="s">
        <v>168</v>
      </c>
      <c r="B6" s="24"/>
    </row>
    <row r="7" ht="24" customHeight="1" spans="1:2">
      <c r="A7" s="27" t="s">
        <v>169</v>
      </c>
      <c r="B7" s="24"/>
    </row>
    <row r="8" ht="24" customHeight="1" spans="1:2">
      <c r="A8" s="27" t="s">
        <v>170</v>
      </c>
      <c r="B8" s="24">
        <f>SUM(B9:B10)</f>
        <v>4.4</v>
      </c>
    </row>
    <row r="9" ht="24" customHeight="1" spans="1:2">
      <c r="A9" s="28" t="s">
        <v>171</v>
      </c>
      <c r="B9" s="29">
        <v>4.4</v>
      </c>
    </row>
    <row r="10" ht="24" customHeight="1" spans="1:2">
      <c r="A10" s="27" t="s">
        <v>172</v>
      </c>
      <c r="B10" s="24"/>
    </row>
    <row r="11" ht="30.75" customHeight="1" spans="1:2">
      <c r="A11" s="30" t="s">
        <v>173</v>
      </c>
      <c r="B11" s="30"/>
    </row>
    <row r="12" ht="30.75" customHeight="1" spans="1:2">
      <c r="A12" s="31" t="s">
        <v>174</v>
      </c>
      <c r="B12" s="31"/>
    </row>
  </sheetData>
  <mergeCells count="3">
    <mergeCell ref="A2:B2"/>
    <mergeCell ref="A11:B11"/>
    <mergeCell ref="A12:B12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13"/>
  <sheetViews>
    <sheetView workbookViewId="0">
      <selection activeCell="C5" sqref="C5"/>
    </sheetView>
  </sheetViews>
  <sheetFormatPr defaultColWidth="9" defaultRowHeight="13.5" outlineLevelCol="5"/>
  <cols>
    <col min="1" max="1" width="24.5" customWidth="1"/>
    <col min="2" max="2" width="15.625" customWidth="1"/>
    <col min="3" max="3" width="10.75" customWidth="1"/>
    <col min="4" max="4" width="10.375" customWidth="1"/>
    <col min="5" max="5" width="9.75" customWidth="1"/>
    <col min="6" max="6" width="10.75" customWidth="1"/>
  </cols>
  <sheetData>
    <row r="2" ht="25.5" spans="1:6">
      <c r="A2" s="15" t="s">
        <v>175</v>
      </c>
      <c r="B2" s="15"/>
      <c r="C2" s="15"/>
      <c r="D2" s="15"/>
      <c r="E2" s="15"/>
      <c r="F2" s="15"/>
    </row>
    <row r="3" ht="33" customHeight="1" spans="6:6">
      <c r="F3" s="16" t="s">
        <v>1</v>
      </c>
    </row>
    <row r="4" ht="23.25" customHeight="1" spans="1:6">
      <c r="A4" s="17" t="s">
        <v>27</v>
      </c>
      <c r="B4" s="18" t="s">
        <v>28</v>
      </c>
      <c r="C4" s="19" t="s">
        <v>56</v>
      </c>
      <c r="D4" s="20"/>
      <c r="E4" s="21"/>
      <c r="F4" s="17" t="s">
        <v>57</v>
      </c>
    </row>
    <row r="5" ht="23.25" customHeight="1" spans="1:6">
      <c r="A5" s="22"/>
      <c r="B5" s="22"/>
      <c r="C5" s="23" t="s">
        <v>32</v>
      </c>
      <c r="D5" s="23" t="s">
        <v>61</v>
      </c>
      <c r="E5" s="23" t="s">
        <v>62</v>
      </c>
      <c r="F5" s="22"/>
    </row>
    <row r="6" ht="26.25" customHeight="1" spans="1:6">
      <c r="A6" s="24"/>
      <c r="B6" s="24"/>
      <c r="C6" s="24"/>
      <c r="D6" s="24"/>
      <c r="E6" s="24"/>
      <c r="F6" s="24"/>
    </row>
    <row r="7" ht="26.25" customHeight="1" spans="1:6">
      <c r="A7" s="24"/>
      <c r="B7" s="24"/>
      <c r="C7" s="24"/>
      <c r="D7" s="24"/>
      <c r="E7" s="24"/>
      <c r="F7" s="24"/>
    </row>
    <row r="8" ht="26.25" customHeight="1" spans="1:6">
      <c r="A8" s="24"/>
      <c r="B8" s="24"/>
      <c r="C8" s="24"/>
      <c r="D8" s="24"/>
      <c r="E8" s="24"/>
      <c r="F8" s="24"/>
    </row>
    <row r="9" ht="26.25" customHeight="1" spans="1:6">
      <c r="A9" s="24"/>
      <c r="B9" s="24"/>
      <c r="C9" s="24"/>
      <c r="D9" s="24"/>
      <c r="E9" s="24"/>
      <c r="F9" s="24"/>
    </row>
    <row r="10" ht="26.25" customHeight="1" spans="1:6">
      <c r="A10" s="24"/>
      <c r="B10" s="24"/>
      <c r="C10" s="24"/>
      <c r="D10" s="24"/>
      <c r="E10" s="24"/>
      <c r="F10" s="24"/>
    </row>
    <row r="11" ht="26.25" customHeight="1" spans="1:6">
      <c r="A11" s="24"/>
      <c r="B11" s="24"/>
      <c r="C11" s="24"/>
      <c r="D11" s="24"/>
      <c r="E11" s="24"/>
      <c r="F11" s="24"/>
    </row>
    <row r="12" ht="26.25" customHeight="1" spans="1:6">
      <c r="A12" s="24"/>
      <c r="B12" s="24"/>
      <c r="C12" s="24"/>
      <c r="D12" s="24"/>
      <c r="E12" s="24"/>
      <c r="F12" s="24"/>
    </row>
    <row r="13" ht="26.25" customHeight="1" spans="1:6">
      <c r="A13" s="25" t="s">
        <v>32</v>
      </c>
      <c r="B13" s="24"/>
      <c r="C13" s="24"/>
      <c r="D13" s="24"/>
      <c r="E13" s="24"/>
      <c r="F13" s="24"/>
    </row>
  </sheetData>
  <mergeCells count="5">
    <mergeCell ref="A2:F2"/>
    <mergeCell ref="C4:E4"/>
    <mergeCell ref="A4:A5"/>
    <mergeCell ref="B4:B5"/>
    <mergeCell ref="F4:F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R14" sqref="R14"/>
    </sheetView>
  </sheetViews>
  <sheetFormatPr defaultColWidth="9" defaultRowHeight="13.5"/>
  <cols>
    <col min="2" max="2" width="7" customWidth="1"/>
    <col min="3" max="4" width="6.75" customWidth="1"/>
    <col min="5" max="5" width="5.875" customWidth="1"/>
    <col min="6" max="6" width="4.125" customWidth="1"/>
    <col min="7" max="7" width="3.25" customWidth="1"/>
    <col min="8" max="8" width="2.75" customWidth="1"/>
    <col min="9" max="9" width="6.875" customWidth="1"/>
    <col min="10" max="10" width="1.5" customWidth="1"/>
    <col min="11" max="11" width="5.125" customWidth="1"/>
    <col min="12" max="12" width="6.125" customWidth="1"/>
    <col min="13" max="13" width="8.625" customWidth="1"/>
    <col min="14" max="14" width="11.625" customWidth="1"/>
  </cols>
  <sheetData>
    <row r="1" ht="14.25" spans="1:1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7" customHeight="1" spans="1:14">
      <c r="A2" s="3" t="s">
        <v>176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6" customHeight="1" spans="1:14">
      <c r="A3" s="4" t="s">
        <v>177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6.75" customHeight="1" spans="1:14">
      <c r="A4" s="4" t="s">
        <v>178</v>
      </c>
      <c r="B4" s="4"/>
      <c r="C4" s="5"/>
      <c r="D4" s="6"/>
      <c r="E4" s="6"/>
      <c r="F4" s="6"/>
      <c r="G4" s="7"/>
      <c r="H4" s="4" t="s">
        <v>179</v>
      </c>
      <c r="I4" s="4"/>
      <c r="J4" s="4"/>
      <c r="K4" s="4"/>
      <c r="L4" s="4"/>
      <c r="M4" s="4"/>
      <c r="N4" s="4"/>
    </row>
    <row r="5" ht="36.75" customHeight="1" spans="1:14">
      <c r="A5" s="4" t="s">
        <v>180</v>
      </c>
      <c r="B5" s="4"/>
      <c r="C5" s="5" t="s">
        <v>181</v>
      </c>
      <c r="D5" s="6"/>
      <c r="E5" s="6"/>
      <c r="F5" s="6"/>
      <c r="G5" s="6"/>
      <c r="H5" s="4" t="s">
        <v>182</v>
      </c>
      <c r="I5" s="4"/>
      <c r="J5" s="4"/>
      <c r="K5" s="4"/>
      <c r="L5" s="5"/>
      <c r="M5" s="6"/>
      <c r="N5" s="7"/>
    </row>
    <row r="6" ht="25.5" customHeight="1" spans="1:14">
      <c r="A6" s="8" t="s">
        <v>183</v>
      </c>
      <c r="B6" s="9"/>
      <c r="C6" s="10" t="s">
        <v>184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ht="21" customHeight="1" spans="1:14">
      <c r="A7" s="11"/>
      <c r="B7" s="12"/>
      <c r="C7" s="10" t="s">
        <v>185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ht="18" customHeight="1" spans="1:14">
      <c r="A8" s="4" t="s">
        <v>186</v>
      </c>
      <c r="B8" s="4"/>
      <c r="C8" s="4"/>
      <c r="D8" s="4"/>
      <c r="E8" s="4" t="s">
        <v>187</v>
      </c>
      <c r="F8" s="4"/>
      <c r="G8" s="4"/>
      <c r="H8" s="4"/>
      <c r="I8" s="4"/>
      <c r="J8" s="4"/>
      <c r="K8" s="4"/>
      <c r="L8" s="4"/>
      <c r="M8" s="4"/>
      <c r="N8" s="14" t="s">
        <v>188</v>
      </c>
    </row>
    <row r="9" ht="75" customHeight="1" spans="1:1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14"/>
    </row>
    <row r="10" ht="21" customHeight="1" spans="1:14">
      <c r="A10" s="13" t="s">
        <v>189</v>
      </c>
      <c r="B10" s="13"/>
      <c r="C10" s="13"/>
      <c r="D10" s="13"/>
      <c r="E10" s="4" t="s">
        <v>190</v>
      </c>
      <c r="F10" s="4"/>
      <c r="G10" s="4" t="s">
        <v>191</v>
      </c>
      <c r="H10" s="4"/>
      <c r="I10" s="4"/>
      <c r="J10" s="4"/>
      <c r="K10" s="4" t="s">
        <v>192</v>
      </c>
      <c r="L10" s="4"/>
      <c r="M10" s="4"/>
      <c r="N10" s="4" t="s">
        <v>193</v>
      </c>
    </row>
    <row r="11" ht="21" customHeight="1" spans="1:14">
      <c r="A11" s="13"/>
      <c r="B11" s="13"/>
      <c r="C11" s="13"/>
      <c r="D11" s="13"/>
      <c r="E11" s="4" t="s">
        <v>194</v>
      </c>
      <c r="F11" s="4"/>
      <c r="G11" s="4" t="s">
        <v>195</v>
      </c>
      <c r="H11" s="4"/>
      <c r="I11" s="4"/>
      <c r="J11" s="4"/>
      <c r="K11" s="10"/>
      <c r="L11" s="10"/>
      <c r="M11" s="10"/>
      <c r="N11" s="4"/>
    </row>
    <row r="12" ht="21" customHeight="1" spans="1:14">
      <c r="A12" s="13"/>
      <c r="B12" s="13"/>
      <c r="C12" s="13"/>
      <c r="D12" s="13"/>
      <c r="E12" s="4"/>
      <c r="F12" s="4"/>
      <c r="G12" s="4"/>
      <c r="H12" s="4"/>
      <c r="I12" s="4"/>
      <c r="J12" s="4"/>
      <c r="K12" s="10"/>
      <c r="L12" s="10"/>
      <c r="M12" s="10"/>
      <c r="N12" s="4"/>
    </row>
    <row r="13" ht="21" customHeight="1" spans="1:14">
      <c r="A13" s="13"/>
      <c r="B13" s="13"/>
      <c r="C13" s="13"/>
      <c r="D13" s="13"/>
      <c r="E13" s="4"/>
      <c r="F13" s="4"/>
      <c r="G13" s="4" t="s">
        <v>196</v>
      </c>
      <c r="H13" s="4"/>
      <c r="I13" s="4"/>
      <c r="J13" s="4"/>
      <c r="K13" s="10"/>
      <c r="L13" s="10"/>
      <c r="M13" s="10"/>
      <c r="N13" s="4"/>
    </row>
    <row r="14" ht="21" customHeight="1" spans="1:14">
      <c r="A14" s="13"/>
      <c r="B14" s="13"/>
      <c r="C14" s="13"/>
      <c r="D14" s="13"/>
      <c r="E14" s="4"/>
      <c r="F14" s="4"/>
      <c r="G14" s="4"/>
      <c r="H14" s="4"/>
      <c r="I14" s="4"/>
      <c r="J14" s="4"/>
      <c r="K14" s="10"/>
      <c r="L14" s="10"/>
      <c r="M14" s="10"/>
      <c r="N14" s="4"/>
    </row>
    <row r="15" ht="21" customHeight="1" spans="1:14">
      <c r="A15" s="13"/>
      <c r="B15" s="13"/>
      <c r="C15" s="13"/>
      <c r="D15" s="13"/>
      <c r="E15" s="4"/>
      <c r="F15" s="4"/>
      <c r="G15" s="4" t="s">
        <v>197</v>
      </c>
      <c r="H15" s="4"/>
      <c r="I15" s="4"/>
      <c r="J15" s="4"/>
      <c r="K15" s="10"/>
      <c r="L15" s="10"/>
      <c r="M15" s="10"/>
      <c r="N15" s="4"/>
    </row>
    <row r="16" ht="21" customHeight="1" spans="1:14">
      <c r="A16" s="13"/>
      <c r="B16" s="13"/>
      <c r="C16" s="13"/>
      <c r="D16" s="13"/>
      <c r="E16" s="4"/>
      <c r="F16" s="4"/>
      <c r="G16" s="4"/>
      <c r="H16" s="4"/>
      <c r="I16" s="4"/>
      <c r="J16" s="4"/>
      <c r="K16" s="10"/>
      <c r="L16" s="10"/>
      <c r="M16" s="10"/>
      <c r="N16" s="4"/>
    </row>
    <row r="17" ht="21" customHeight="1" spans="1:14">
      <c r="A17" s="13"/>
      <c r="B17" s="13"/>
      <c r="C17" s="13"/>
      <c r="D17" s="13"/>
      <c r="E17" s="4"/>
      <c r="F17" s="4"/>
      <c r="G17" s="4" t="s">
        <v>198</v>
      </c>
      <c r="H17" s="4"/>
      <c r="I17" s="4"/>
      <c r="J17" s="4"/>
      <c r="K17" s="10"/>
      <c r="L17" s="10"/>
      <c r="M17" s="10"/>
      <c r="N17" s="4"/>
    </row>
    <row r="18" ht="21" customHeight="1" spans="1:14">
      <c r="A18" s="13"/>
      <c r="B18" s="13"/>
      <c r="C18" s="13"/>
      <c r="D18" s="13"/>
      <c r="E18" s="4"/>
      <c r="F18" s="4"/>
      <c r="G18" s="4"/>
      <c r="H18" s="4"/>
      <c r="I18" s="4"/>
      <c r="J18" s="4"/>
      <c r="K18" s="10"/>
      <c r="L18" s="10"/>
      <c r="M18" s="10"/>
      <c r="N18" s="4"/>
    </row>
    <row r="19" ht="21" customHeight="1" spans="1:14">
      <c r="A19" s="13"/>
      <c r="B19" s="13"/>
      <c r="C19" s="13"/>
      <c r="D19" s="13"/>
      <c r="E19" s="4" t="s">
        <v>199</v>
      </c>
      <c r="F19" s="4"/>
      <c r="G19" s="4" t="s">
        <v>200</v>
      </c>
      <c r="H19" s="4"/>
      <c r="I19" s="4"/>
      <c r="J19" s="4"/>
      <c r="K19" s="10"/>
      <c r="L19" s="10"/>
      <c r="M19" s="10"/>
      <c r="N19" s="4"/>
    </row>
    <row r="20" ht="21" customHeight="1" spans="1:14">
      <c r="A20" s="13"/>
      <c r="B20" s="13"/>
      <c r="C20" s="13"/>
      <c r="D20" s="13"/>
      <c r="E20" s="4"/>
      <c r="F20" s="4"/>
      <c r="G20" s="4"/>
      <c r="H20" s="4"/>
      <c r="I20" s="4"/>
      <c r="J20" s="4"/>
      <c r="K20" s="10"/>
      <c r="L20" s="10"/>
      <c r="M20" s="10"/>
      <c r="N20" s="4"/>
    </row>
    <row r="21" ht="21" customHeight="1" spans="1:14">
      <c r="A21" s="13"/>
      <c r="B21" s="13"/>
      <c r="C21" s="13"/>
      <c r="D21" s="13"/>
      <c r="E21" s="4"/>
      <c r="F21" s="4"/>
      <c r="G21" s="4" t="s">
        <v>201</v>
      </c>
      <c r="H21" s="4"/>
      <c r="I21" s="4"/>
      <c r="J21" s="4"/>
      <c r="K21" s="10"/>
      <c r="L21" s="10"/>
      <c r="M21" s="10"/>
      <c r="N21" s="4"/>
    </row>
    <row r="22" ht="21" customHeight="1" spans="1:14">
      <c r="A22" s="13"/>
      <c r="B22" s="13"/>
      <c r="C22" s="13"/>
      <c r="D22" s="13"/>
      <c r="E22" s="4"/>
      <c r="F22" s="4"/>
      <c r="G22" s="4"/>
      <c r="H22" s="4"/>
      <c r="I22" s="4"/>
      <c r="J22" s="4"/>
      <c r="K22" s="10"/>
      <c r="L22" s="10"/>
      <c r="M22" s="10"/>
      <c r="N22" s="4"/>
    </row>
    <row r="23" ht="21" customHeight="1" spans="1:14">
      <c r="A23" s="13"/>
      <c r="B23" s="13"/>
      <c r="C23" s="13"/>
      <c r="D23" s="13"/>
      <c r="E23" s="4"/>
      <c r="F23" s="4"/>
      <c r="G23" s="4" t="s">
        <v>202</v>
      </c>
      <c r="H23" s="4"/>
      <c r="I23" s="4"/>
      <c r="J23" s="4"/>
      <c r="K23" s="10"/>
      <c r="L23" s="10"/>
      <c r="M23" s="10"/>
      <c r="N23" s="4"/>
    </row>
    <row r="24" ht="21" customHeight="1" spans="1:14">
      <c r="A24" s="13"/>
      <c r="B24" s="13"/>
      <c r="C24" s="13"/>
      <c r="D24" s="13"/>
      <c r="E24" s="4"/>
      <c r="F24" s="4"/>
      <c r="G24" s="4"/>
      <c r="H24" s="4"/>
      <c r="I24" s="4"/>
      <c r="J24" s="4"/>
      <c r="K24" s="10"/>
      <c r="L24" s="10"/>
      <c r="M24" s="10"/>
      <c r="N24" s="4"/>
    </row>
    <row r="25" ht="21" customHeight="1" spans="1:14">
      <c r="A25" s="13"/>
      <c r="B25" s="13"/>
      <c r="C25" s="13"/>
      <c r="D25" s="13"/>
      <c r="E25" s="4"/>
      <c r="F25" s="4"/>
      <c r="G25" s="4" t="s">
        <v>203</v>
      </c>
      <c r="H25" s="4"/>
      <c r="I25" s="4"/>
      <c r="J25" s="4"/>
      <c r="K25" s="10"/>
      <c r="L25" s="10"/>
      <c r="M25" s="10"/>
      <c r="N25" s="4"/>
    </row>
    <row r="26" ht="21" customHeight="1" spans="1:14">
      <c r="A26" s="13"/>
      <c r="B26" s="13"/>
      <c r="C26" s="13"/>
      <c r="D26" s="13"/>
      <c r="E26" s="4"/>
      <c r="F26" s="4"/>
      <c r="G26" s="4"/>
      <c r="H26" s="4"/>
      <c r="I26" s="4"/>
      <c r="J26" s="4"/>
      <c r="K26" s="10"/>
      <c r="L26" s="10"/>
      <c r="M26" s="10"/>
      <c r="N26" s="4"/>
    </row>
    <row r="27" ht="21" customHeight="1" spans="1:14">
      <c r="A27" s="13"/>
      <c r="B27" s="13"/>
      <c r="C27" s="13"/>
      <c r="D27" s="13"/>
      <c r="E27" s="4"/>
      <c r="F27" s="4"/>
      <c r="G27" s="4" t="s">
        <v>204</v>
      </c>
      <c r="H27" s="4"/>
      <c r="I27" s="4"/>
      <c r="J27" s="4"/>
      <c r="K27" s="10"/>
      <c r="L27" s="10"/>
      <c r="M27" s="10"/>
      <c r="N27" s="4"/>
    </row>
    <row r="28" ht="21" customHeight="1" spans="1:14">
      <c r="A28" s="13"/>
      <c r="B28" s="13"/>
      <c r="C28" s="13"/>
      <c r="D28" s="13"/>
      <c r="E28" s="4"/>
      <c r="F28" s="4"/>
      <c r="G28" s="4"/>
      <c r="H28" s="4"/>
      <c r="I28" s="4"/>
      <c r="J28" s="4"/>
      <c r="K28" s="10"/>
      <c r="L28" s="10"/>
      <c r="M28" s="10"/>
      <c r="N28" s="4"/>
    </row>
    <row r="29" ht="21" customHeight="1"/>
  </sheetData>
  <mergeCells count="53">
    <mergeCell ref="B1:C1"/>
    <mergeCell ref="D1:K1"/>
    <mergeCell ref="L1:M1"/>
    <mergeCell ref="A2:N2"/>
    <mergeCell ref="A3:B3"/>
    <mergeCell ref="C3:N3"/>
    <mergeCell ref="A4:B4"/>
    <mergeCell ref="C4:G4"/>
    <mergeCell ref="H4:K4"/>
    <mergeCell ref="L4:N4"/>
    <mergeCell ref="A5:B5"/>
    <mergeCell ref="C5:G5"/>
    <mergeCell ref="H5:K5"/>
    <mergeCell ref="L5:N5"/>
    <mergeCell ref="C6:N6"/>
    <mergeCell ref="C7:N7"/>
    <mergeCell ref="E8:M8"/>
    <mergeCell ref="E9:M9"/>
    <mergeCell ref="E10:F10"/>
    <mergeCell ref="G10:J10"/>
    <mergeCell ref="K10:M10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E19:F28"/>
    <mergeCell ref="G23:J24"/>
    <mergeCell ref="G27:J28"/>
    <mergeCell ref="G25:J26"/>
    <mergeCell ref="G19:J20"/>
    <mergeCell ref="G21:J22"/>
    <mergeCell ref="A10:D28"/>
    <mergeCell ref="A6:B7"/>
    <mergeCell ref="A8:D9"/>
    <mergeCell ref="G15:J16"/>
    <mergeCell ref="E11:F18"/>
    <mergeCell ref="G11:J12"/>
    <mergeCell ref="G17:J18"/>
    <mergeCell ref="G13:J14"/>
  </mergeCell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附表1－收支预算表</vt:lpstr>
      <vt:lpstr>附表2－收入预算表</vt:lpstr>
      <vt:lpstr>附表3－支出预算表</vt:lpstr>
      <vt:lpstr>附表4-财政拨款收支预算表</vt:lpstr>
      <vt:lpstr>附表5－一般公共预算财政拨款功能分类支出预算表</vt:lpstr>
      <vt:lpstr>附表6－一般公共预算财政拨款经济分类支出预算表</vt:lpstr>
      <vt:lpstr>附表7－一般公共预算“三公”经费支出预算表</vt:lpstr>
      <vt:lpstr>附表8－政府性基金预算财政拨款支出预算表</vt:lpstr>
      <vt:lpstr>附表9－部门项目支出绩效目标表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2022-12-27T11:19:00Z</dcterms:created>
  <dcterms:modified xsi:type="dcterms:W3CDTF">2022-12-27T03:58:30Z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47802789AB5A431FB90E7F00B7B561DA</vt:lpwstr>
  </property>
</Properties>
</file>