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800" windowHeight="1261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Sheet1!$1:3</definedName>
  </definedNames>
  <calcPr calcId="124519"/>
</workbook>
</file>

<file path=xl/calcChain.xml><?xml version="1.0" encoding="utf-8"?>
<calcChain xmlns="http://schemas.openxmlformats.org/spreadsheetml/2006/main">
  <c r="F29" i="1"/>
  <c r="F39" s="1"/>
  <c r="B32"/>
  <c r="B31" s="1"/>
  <c r="B39" s="1"/>
  <c r="B29"/>
  <c r="B18"/>
  <c r="B4"/>
  <c r="H15" l="1"/>
  <c r="H29" s="1"/>
  <c r="H39" s="1"/>
  <c r="D18"/>
  <c r="D29" s="1"/>
  <c r="D32"/>
  <c r="D31" s="1"/>
  <c r="D4"/>
  <c r="D39" l="1"/>
</calcChain>
</file>

<file path=xl/sharedStrings.xml><?xml version="1.0" encoding="utf-8"?>
<sst xmlns="http://schemas.openxmlformats.org/spreadsheetml/2006/main" count="76" uniqueCount="73">
  <si>
    <t>单位：万元</t>
  </si>
  <si>
    <t>项目</t>
  </si>
  <si>
    <t>一、税收收入</t>
  </si>
  <si>
    <t>一、一般公共服务支出</t>
  </si>
  <si>
    <t>增值税</t>
  </si>
  <si>
    <t>二、外交支出</t>
  </si>
  <si>
    <t>企业所得税</t>
  </si>
  <si>
    <t>三、国防支出</t>
  </si>
  <si>
    <t>个人所得税</t>
  </si>
  <si>
    <t>四、公共安全支出</t>
  </si>
  <si>
    <t>资源税</t>
  </si>
  <si>
    <t>五、教育支出</t>
  </si>
  <si>
    <t>城市维护建设税</t>
  </si>
  <si>
    <t>六、科学技术支出</t>
  </si>
  <si>
    <t>房产税</t>
  </si>
  <si>
    <t>七、文化旅游体育与传媒支出</t>
  </si>
  <si>
    <t>印花税</t>
  </si>
  <si>
    <t>八、社会保障和就业支出</t>
  </si>
  <si>
    <t>城镇土地使用税</t>
  </si>
  <si>
    <t>九、卫生健康支出</t>
  </si>
  <si>
    <t>土地增值税</t>
  </si>
  <si>
    <t>十、节能环保支出</t>
  </si>
  <si>
    <t>车船税</t>
  </si>
  <si>
    <t>十一、城乡社区支出</t>
  </si>
  <si>
    <t>耕地占用税</t>
  </si>
  <si>
    <t>十二、农林水支出</t>
  </si>
  <si>
    <t>契税</t>
  </si>
  <si>
    <t>十三、交通运输支出</t>
  </si>
  <si>
    <t>环境保护税</t>
  </si>
  <si>
    <t>十四、资源勘探工业信息等支出</t>
  </si>
  <si>
    <t>二、非税收入</t>
  </si>
  <si>
    <t>十五、商业服务业等支出</t>
  </si>
  <si>
    <t>专项收入</t>
  </si>
  <si>
    <t>十六、金融支出</t>
  </si>
  <si>
    <t>行政事业性收费收入</t>
  </si>
  <si>
    <t>十七、援助其他地区支出</t>
  </si>
  <si>
    <t>罚没收入</t>
  </si>
  <si>
    <t>十八、自然资源海洋气象等支出</t>
  </si>
  <si>
    <t>国有资本经营收入</t>
  </si>
  <si>
    <t>十九、住房保障支出</t>
  </si>
  <si>
    <t>国有资源（资产）有偿使用收入</t>
  </si>
  <si>
    <t>二十、粮油物资储备支出</t>
  </si>
  <si>
    <t>捐赠收入</t>
  </si>
  <si>
    <t>二十一、灾害防治及应急管理支出</t>
  </si>
  <si>
    <t>政府住房基金收入</t>
  </si>
  <si>
    <t>二十二、预备费</t>
  </si>
  <si>
    <t>其他收入</t>
  </si>
  <si>
    <t>二十三、其他支出</t>
  </si>
  <si>
    <t>二十四、债务付息支出</t>
  </si>
  <si>
    <t>二十五、债务发行费用支出</t>
  </si>
  <si>
    <t>一般公共预算收入合计</t>
  </si>
  <si>
    <t>一般公共预算支出合计</t>
  </si>
  <si>
    <t>地方政府一般债券转贷收入</t>
  </si>
  <si>
    <t>债务还本支出</t>
  </si>
  <si>
    <t>转移性收入</t>
  </si>
  <si>
    <t>转移性支出</t>
  </si>
  <si>
    <t>上级补助收入</t>
  </si>
  <si>
    <t>上解上级支出</t>
  </si>
  <si>
    <t>返还性收入</t>
  </si>
  <si>
    <t>安排预算稳定调节基金</t>
  </si>
  <si>
    <t>一般性转移支付收入</t>
  </si>
  <si>
    <t>年终结余</t>
  </si>
  <si>
    <t>专项转移支付收入</t>
  </si>
  <si>
    <t>上年结余收入</t>
  </si>
  <si>
    <t>调入资金</t>
  </si>
  <si>
    <t>动用预算稳定调节资金</t>
  </si>
  <si>
    <t>一般公共预算收入总计</t>
  </si>
  <si>
    <t>一般公共预算支出总计</t>
  </si>
  <si>
    <t>2025年
预算数</t>
    <phoneticPr fontId="27" type="noConversion"/>
  </si>
  <si>
    <t>调整后
预算数</t>
    <phoneticPr fontId="27" type="noConversion"/>
  </si>
  <si>
    <t>调整数</t>
    <phoneticPr fontId="27" type="noConversion"/>
  </si>
  <si>
    <t>2025年
预算数</t>
    <phoneticPr fontId="25" type="noConversion"/>
  </si>
  <si>
    <t>梨树县2025年一般公共预算收支预算调整表</t>
    <phoneticPr fontId="25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</si>
</sst>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 ;[Red]\-0\ ;"/>
  </numFmts>
  <fonts count="28">
    <font>
      <sz val="11"/>
      <color indexed="8"/>
      <name val="宋体"/>
      <charset val="134"/>
    </font>
    <font>
      <b/>
      <sz val="15"/>
      <color indexed="62"/>
      <name val="宋体"/>
      <family val="3"/>
      <charset val="134"/>
    </font>
    <font>
      <sz val="12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6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Verdana"/>
      <family val="2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9"/>
      <name val="Verdana"/>
      <family val="2"/>
    </font>
  </fonts>
  <fills count="1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3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4" fillId="14" borderId="9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17" borderId="11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Fill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right" vertical="center"/>
    </xf>
    <xf numFmtId="1" fontId="22" fillId="0" borderId="3" xfId="0" applyNumberFormat="1" applyFont="1" applyFill="1" applyBorder="1" applyAlignment="1" applyProtection="1">
      <alignment vertical="center"/>
    </xf>
    <xf numFmtId="0" fontId="22" fillId="0" borderId="3" xfId="0" applyFont="1" applyFill="1" applyBorder="1" applyAlignment="1" applyProtection="1">
      <alignment vertical="center"/>
    </xf>
    <xf numFmtId="0" fontId="0" fillId="0" borderId="3" xfId="0" applyBorder="1">
      <alignment vertical="center"/>
    </xf>
    <xf numFmtId="1" fontId="23" fillId="0" borderId="3" xfId="0" applyNumberFormat="1" applyFont="1" applyFill="1" applyBorder="1" applyAlignment="1" applyProtection="1">
      <alignment horizontal="center" vertical="center"/>
    </xf>
    <xf numFmtId="176" fontId="20" fillId="0" borderId="3" xfId="0" applyNumberFormat="1" applyFont="1" applyFill="1" applyBorder="1" applyAlignment="1">
      <alignment horizontal="right" vertical="center"/>
    </xf>
    <xf numFmtId="3" fontId="22" fillId="0" borderId="3" xfId="0" applyNumberFormat="1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>
      <alignment horizontal="left" vertical="center" indent="2"/>
    </xf>
    <xf numFmtId="1" fontId="22" fillId="0" borderId="3" xfId="0" applyNumberFormat="1" applyFont="1" applyFill="1" applyBorder="1" applyAlignment="1" applyProtection="1">
      <alignment horizontal="left" vertical="center" indent="1"/>
    </xf>
    <xf numFmtId="0" fontId="2" fillId="0" borderId="3" xfId="0" applyFont="1" applyFill="1" applyBorder="1" applyAlignment="1">
      <alignment horizontal="left" vertical="center" indent="1"/>
    </xf>
    <xf numFmtId="0" fontId="0" fillId="0" borderId="3" xfId="0" applyFont="1" applyFill="1" applyBorder="1" applyAlignment="1" applyProtection="1">
      <alignment vertical="center"/>
    </xf>
    <xf numFmtId="0" fontId="18" fillId="0" borderId="0" xfId="0" applyFont="1" applyFill="1" applyAlignment="1">
      <alignment horizontal="center" vertical="center"/>
    </xf>
    <xf numFmtId="177" fontId="26" fillId="10" borderId="3" xfId="42" applyNumberFormat="1" applyFont="1" applyFill="1" applyBorder="1" applyAlignment="1" applyProtection="1">
      <alignment vertical="center" shrinkToFit="1"/>
      <protection locked="0"/>
    </xf>
    <xf numFmtId="176" fontId="2" fillId="0" borderId="12" xfId="0" applyNumberFormat="1" applyFont="1" applyFill="1" applyBorder="1" applyAlignment="1">
      <alignment horizontal="right" vertical="center"/>
    </xf>
    <xf numFmtId="176" fontId="20" fillId="0" borderId="12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horizontal="center" vertical="center"/>
    </xf>
    <xf numFmtId="0" fontId="20" fillId="0" borderId="12" xfId="0" applyFont="1" applyBorder="1" applyAlignment="1">
      <alignment horizontal="center" vertical="center" wrapText="1"/>
    </xf>
    <xf numFmtId="0" fontId="19" fillId="0" borderId="12" xfId="0" applyNumberFormat="1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left" vertical="center"/>
    </xf>
    <xf numFmtId="0" fontId="21" fillId="0" borderId="13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 vertical="center"/>
    </xf>
    <xf numFmtId="0" fontId="0" fillId="0" borderId="14" xfId="0" applyBorder="1">
      <alignment vertical="center"/>
    </xf>
    <xf numFmtId="1" fontId="23" fillId="0" borderId="14" xfId="0" applyNumberFormat="1" applyFont="1" applyFill="1" applyBorder="1" applyAlignment="1" applyProtection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 inden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177" fontId="5" fillId="0" borderId="3" xfId="0" applyNumberFormat="1" applyFont="1" applyBorder="1">
      <alignment vertical="center"/>
    </xf>
    <xf numFmtId="0" fontId="2" fillId="0" borderId="3" xfId="0" applyNumberFormat="1" applyFont="1" applyFill="1" applyBorder="1" applyAlignment="1">
      <alignment vertical="center"/>
    </xf>
    <xf numFmtId="3" fontId="23" fillId="0" borderId="3" xfId="0" applyNumberFormat="1" applyFont="1" applyFill="1" applyBorder="1" applyAlignment="1" applyProtection="1">
      <alignment vertical="center"/>
    </xf>
    <xf numFmtId="0" fontId="5" fillId="0" borderId="3" xfId="0" applyFont="1" applyBorder="1">
      <alignment vertical="center"/>
    </xf>
  </cellXfs>
  <cellStyles count="43">
    <cellStyle name="20% - 强调文字颜色 1" xfId="6"/>
    <cellStyle name="20% - 强调文字颜色 2" xfId="33"/>
    <cellStyle name="20% - 强调文字颜色 3" xfId="19"/>
    <cellStyle name="20% - 强调文字颜色 4" xfId="5"/>
    <cellStyle name="20% - 强调文字颜色 5" xfId="30"/>
    <cellStyle name="20% - 强调文字颜色 6" xfId="22"/>
    <cellStyle name="40% - 强调文字颜色 1" xfId="32"/>
    <cellStyle name="40% - 强调文字颜色 2" xfId="34"/>
    <cellStyle name="40% - 强调文字颜色 3" xfId="27"/>
    <cellStyle name="40% - 强调文字颜色 4" xfId="36"/>
    <cellStyle name="40% - 强调文字颜色 5" xfId="38"/>
    <cellStyle name="40% - 强调文字颜色 6" xfId="40"/>
    <cellStyle name="60% - 强调文字颜色 1" xfId="10"/>
    <cellStyle name="60% - 强调文字颜色 2" xfId="13"/>
    <cellStyle name="60% - 强调文字颜色 3" xfId="35"/>
    <cellStyle name="60% - 强调文字颜色 4" xfId="8"/>
    <cellStyle name="60% - 强调文字颜色 5" xfId="39"/>
    <cellStyle name="60% - 强调文字颜色 6" xfId="41"/>
    <cellStyle name="标题" xfId="3"/>
    <cellStyle name="标题 1" xfId="17"/>
    <cellStyle name="标题 2" xfId="18"/>
    <cellStyle name="标题 3" xfId="11"/>
    <cellStyle name="标题 4" xfId="14"/>
    <cellStyle name="差" xfId="28"/>
    <cellStyle name="常规" xfId="0" builtinId="0"/>
    <cellStyle name="常规 2" xfId="42"/>
    <cellStyle name="好" xfId="26"/>
    <cellStyle name="汇总" xfId="25"/>
    <cellStyle name="计算" xfId="7"/>
    <cellStyle name="检查单元格" xfId="21"/>
    <cellStyle name="解释性文本" xfId="16"/>
    <cellStyle name="警告文本" xfId="15"/>
    <cellStyle name="链接单元格" xfId="24"/>
    <cellStyle name="强调文字颜色 1" xfId="31"/>
    <cellStyle name="强调文字颜色 2" xfId="23"/>
    <cellStyle name="强调文字颜色 3" xfId="4"/>
    <cellStyle name="强调文字颜色 4" xfId="1"/>
    <cellStyle name="强调文字颜色 5" xfId="37"/>
    <cellStyle name="强调文字颜色 6" xfId="2"/>
    <cellStyle name="适中" xfId="29"/>
    <cellStyle name="输出" xfId="9"/>
    <cellStyle name="输入" xfId="20"/>
    <cellStyle name="注释" xfId="12"/>
  </cellStyles>
  <dxfs count="4"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  <dxf>
      <font>
        <b/>
        <i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workbookViewId="0">
      <selection sqref="A1:H1"/>
    </sheetView>
  </sheetViews>
  <sheetFormatPr defaultColWidth="9" defaultRowHeight="13.5"/>
  <cols>
    <col min="1" max="1" width="34.125" customWidth="1"/>
    <col min="2" max="2" width="9.625" bestFit="1" customWidth="1"/>
    <col min="3" max="3" width="8.5" bestFit="1" customWidth="1"/>
    <col min="4" max="4" width="9.25" customWidth="1"/>
    <col min="5" max="5" width="30" customWidth="1"/>
    <col min="6" max="6" width="11.625" bestFit="1" customWidth="1"/>
    <col min="7" max="7" width="8.125" bestFit="1" customWidth="1"/>
    <col min="8" max="8" width="10.875" customWidth="1"/>
  </cols>
  <sheetData>
    <row r="1" spans="1:8" ht="22.5">
      <c r="A1" s="14" t="s">
        <v>72</v>
      </c>
      <c r="B1" s="14"/>
      <c r="C1" s="14"/>
      <c r="D1" s="14"/>
      <c r="E1" s="14"/>
      <c r="F1" s="14"/>
      <c r="G1" s="14"/>
      <c r="H1" s="14"/>
    </row>
    <row r="2" spans="1:8" ht="14.25">
      <c r="H2" s="1" t="s">
        <v>0</v>
      </c>
    </row>
    <row r="3" spans="1:8" ht="40.5" customHeight="1">
      <c r="A3" s="2" t="s">
        <v>1</v>
      </c>
      <c r="B3" s="29" t="s">
        <v>71</v>
      </c>
      <c r="C3" s="30" t="s">
        <v>70</v>
      </c>
      <c r="D3" s="31" t="s">
        <v>69</v>
      </c>
      <c r="E3" s="20" t="s">
        <v>1</v>
      </c>
      <c r="F3" s="21" t="s">
        <v>68</v>
      </c>
      <c r="G3" s="18" t="s">
        <v>70</v>
      </c>
      <c r="H3" s="19" t="s">
        <v>69</v>
      </c>
    </row>
    <row r="4" spans="1:8" ht="15">
      <c r="A4" s="22" t="s">
        <v>2</v>
      </c>
      <c r="B4" s="8">
        <f>SUM(B5:B17)</f>
        <v>20000</v>
      </c>
      <c r="C4" s="8"/>
      <c r="D4" s="8">
        <f>SUM(D5:D17)</f>
        <v>20000</v>
      </c>
      <c r="E4" s="4" t="s">
        <v>3</v>
      </c>
      <c r="F4" s="3">
        <v>54638</v>
      </c>
      <c r="G4" s="6"/>
      <c r="H4" s="3">
        <v>54678</v>
      </c>
    </row>
    <row r="5" spans="1:8" ht="14.1" customHeight="1">
      <c r="A5" s="22" t="s">
        <v>4</v>
      </c>
      <c r="B5" s="15">
        <v>6045</v>
      </c>
      <c r="C5" s="15"/>
      <c r="D5" s="15">
        <v>6045</v>
      </c>
      <c r="E5" s="4" t="s">
        <v>5</v>
      </c>
      <c r="F5" s="3"/>
      <c r="G5" s="6"/>
      <c r="H5" s="3"/>
    </row>
    <row r="6" spans="1:8" ht="14.1" customHeight="1">
      <c r="A6" s="22" t="s">
        <v>6</v>
      </c>
      <c r="B6" s="15">
        <v>1678</v>
      </c>
      <c r="C6" s="15"/>
      <c r="D6" s="15">
        <v>1678</v>
      </c>
      <c r="E6" s="4" t="s">
        <v>7</v>
      </c>
      <c r="F6" s="3">
        <v>107</v>
      </c>
      <c r="G6" s="6"/>
      <c r="H6" s="3">
        <v>107</v>
      </c>
    </row>
    <row r="7" spans="1:8" ht="14.1" customHeight="1">
      <c r="A7" s="22" t="s">
        <v>8</v>
      </c>
      <c r="B7" s="15">
        <v>879</v>
      </c>
      <c r="C7" s="15"/>
      <c r="D7" s="15">
        <v>879</v>
      </c>
      <c r="E7" s="4" t="s">
        <v>9</v>
      </c>
      <c r="F7" s="3">
        <v>12847</v>
      </c>
      <c r="G7" s="6"/>
      <c r="H7" s="3">
        <v>12847</v>
      </c>
    </row>
    <row r="8" spans="1:8" ht="14.1" customHeight="1">
      <c r="A8" s="22" t="s">
        <v>10</v>
      </c>
      <c r="B8" s="15">
        <v>352</v>
      </c>
      <c r="C8" s="15"/>
      <c r="D8" s="15">
        <v>352</v>
      </c>
      <c r="E8" s="4" t="s">
        <v>11</v>
      </c>
      <c r="F8" s="3">
        <v>75065</v>
      </c>
      <c r="G8" s="6"/>
      <c r="H8" s="3">
        <v>75065</v>
      </c>
    </row>
    <row r="9" spans="1:8" ht="14.1" customHeight="1">
      <c r="A9" s="22" t="s">
        <v>12</v>
      </c>
      <c r="B9" s="15">
        <v>995</v>
      </c>
      <c r="C9" s="15"/>
      <c r="D9" s="15">
        <v>995</v>
      </c>
      <c r="E9" s="4" t="s">
        <v>13</v>
      </c>
      <c r="F9" s="3">
        <v>146</v>
      </c>
      <c r="G9" s="6"/>
      <c r="H9" s="3">
        <v>146</v>
      </c>
    </row>
    <row r="10" spans="1:8" ht="14.1" customHeight="1">
      <c r="A10" s="22" t="s">
        <v>14</v>
      </c>
      <c r="B10" s="15">
        <v>2401</v>
      </c>
      <c r="C10" s="15"/>
      <c r="D10" s="15">
        <v>2401</v>
      </c>
      <c r="E10" s="4" t="s">
        <v>15</v>
      </c>
      <c r="F10" s="3">
        <v>4148</v>
      </c>
      <c r="G10" s="6"/>
      <c r="H10" s="3">
        <v>4148</v>
      </c>
    </row>
    <row r="11" spans="1:8" ht="14.1" customHeight="1">
      <c r="A11" s="22" t="s">
        <v>16</v>
      </c>
      <c r="B11" s="15">
        <v>816</v>
      </c>
      <c r="C11" s="15"/>
      <c r="D11" s="15">
        <v>816</v>
      </c>
      <c r="E11" s="4" t="s">
        <v>17</v>
      </c>
      <c r="F11" s="3">
        <v>154084</v>
      </c>
      <c r="G11" s="6"/>
      <c r="H11" s="3">
        <v>154084</v>
      </c>
    </row>
    <row r="12" spans="1:8" ht="14.1" customHeight="1">
      <c r="A12" s="22" t="s">
        <v>18</v>
      </c>
      <c r="B12" s="15">
        <v>996</v>
      </c>
      <c r="C12" s="15"/>
      <c r="D12" s="15">
        <v>996</v>
      </c>
      <c r="E12" s="4" t="s">
        <v>19</v>
      </c>
      <c r="F12" s="3">
        <v>47836</v>
      </c>
      <c r="G12" s="6"/>
      <c r="H12" s="3">
        <v>47836</v>
      </c>
    </row>
    <row r="13" spans="1:8" ht="14.1" customHeight="1">
      <c r="A13" s="22" t="s">
        <v>20</v>
      </c>
      <c r="B13" s="15">
        <v>241</v>
      </c>
      <c r="C13" s="15"/>
      <c r="D13" s="15">
        <v>241</v>
      </c>
      <c r="E13" s="4" t="s">
        <v>21</v>
      </c>
      <c r="F13" s="3">
        <v>7319</v>
      </c>
      <c r="G13" s="6"/>
      <c r="H13" s="3">
        <v>7319</v>
      </c>
    </row>
    <row r="14" spans="1:8" ht="14.1" customHeight="1">
      <c r="A14" s="22" t="s">
        <v>22</v>
      </c>
      <c r="B14" s="15">
        <v>1989</v>
      </c>
      <c r="C14" s="15"/>
      <c r="D14" s="15">
        <v>1989</v>
      </c>
      <c r="E14" s="4" t="s">
        <v>23</v>
      </c>
      <c r="F14" s="3">
        <v>8171</v>
      </c>
      <c r="G14" s="6"/>
      <c r="H14" s="3">
        <v>8131</v>
      </c>
    </row>
    <row r="15" spans="1:8" ht="14.1" customHeight="1">
      <c r="A15" s="22" t="s">
        <v>24</v>
      </c>
      <c r="B15" s="15">
        <v>517</v>
      </c>
      <c r="C15" s="15"/>
      <c r="D15" s="15">
        <v>517</v>
      </c>
      <c r="E15" s="5" t="s">
        <v>25</v>
      </c>
      <c r="F15" s="3">
        <v>135868</v>
      </c>
      <c r="G15" s="15">
        <v>40000</v>
      </c>
      <c r="H15" s="3">
        <f>135868+40000</f>
        <v>175868</v>
      </c>
    </row>
    <row r="16" spans="1:8" ht="14.1" customHeight="1">
      <c r="A16" s="22" t="s">
        <v>26</v>
      </c>
      <c r="B16" s="15">
        <v>2843</v>
      </c>
      <c r="C16" s="15"/>
      <c r="D16" s="15">
        <v>2843</v>
      </c>
      <c r="E16" s="4" t="s">
        <v>27</v>
      </c>
      <c r="F16" s="3">
        <v>6953</v>
      </c>
      <c r="G16" s="6"/>
      <c r="H16" s="3">
        <v>6953</v>
      </c>
    </row>
    <row r="17" spans="1:8" ht="14.1" customHeight="1">
      <c r="A17" s="22" t="s">
        <v>28</v>
      </c>
      <c r="B17" s="15">
        <v>248</v>
      </c>
      <c r="C17" s="15"/>
      <c r="D17" s="15">
        <v>248</v>
      </c>
      <c r="E17" s="4" t="s">
        <v>29</v>
      </c>
      <c r="F17" s="3">
        <v>522</v>
      </c>
      <c r="G17" s="6"/>
      <c r="H17" s="3">
        <v>522</v>
      </c>
    </row>
    <row r="18" spans="1:8" ht="14.1" customHeight="1">
      <c r="A18" s="22" t="s">
        <v>30</v>
      </c>
      <c r="B18" s="32">
        <f>SUM(B19:B26)</f>
        <v>18720</v>
      </c>
      <c r="C18" s="32">
        <v>40000</v>
      </c>
      <c r="D18" s="32">
        <f>SUM(D19:D26)</f>
        <v>58720</v>
      </c>
      <c r="E18" s="4" t="s">
        <v>31</v>
      </c>
      <c r="F18" s="3">
        <v>2768</v>
      </c>
      <c r="G18" s="6"/>
      <c r="H18" s="3">
        <v>2768</v>
      </c>
    </row>
    <row r="19" spans="1:8" ht="15.75">
      <c r="A19" s="22" t="s">
        <v>32</v>
      </c>
      <c r="B19" s="15">
        <v>2720</v>
      </c>
      <c r="C19" s="15"/>
      <c r="D19" s="15">
        <v>2720</v>
      </c>
      <c r="E19" s="4" t="s">
        <v>33</v>
      </c>
      <c r="F19" s="3"/>
      <c r="G19" s="6"/>
      <c r="H19" s="3"/>
    </row>
    <row r="20" spans="1:8" ht="15.75">
      <c r="A20" s="23" t="s">
        <v>34</v>
      </c>
      <c r="B20" s="15">
        <v>5000</v>
      </c>
      <c r="C20" s="15"/>
      <c r="D20" s="15">
        <v>5000</v>
      </c>
      <c r="E20" s="4" t="s">
        <v>35</v>
      </c>
      <c r="F20" s="3"/>
      <c r="G20" s="6"/>
      <c r="H20" s="3"/>
    </row>
    <row r="21" spans="1:8" ht="15.75">
      <c r="A21" s="24" t="s">
        <v>36</v>
      </c>
      <c r="B21" s="15">
        <v>8000</v>
      </c>
      <c r="C21" s="15"/>
      <c r="D21" s="15">
        <v>8000</v>
      </c>
      <c r="E21" s="4" t="s">
        <v>37</v>
      </c>
      <c r="F21" s="3">
        <v>1258</v>
      </c>
      <c r="G21" s="6"/>
      <c r="H21" s="3">
        <v>1258</v>
      </c>
    </row>
    <row r="22" spans="1:8" ht="15.75">
      <c r="A22" s="24" t="s">
        <v>38</v>
      </c>
      <c r="B22" s="15"/>
      <c r="C22" s="15"/>
      <c r="D22" s="15"/>
      <c r="E22" s="4" t="s">
        <v>39</v>
      </c>
      <c r="F22" s="3">
        <v>16369</v>
      </c>
      <c r="G22" s="6"/>
      <c r="H22" s="3">
        <v>16369</v>
      </c>
    </row>
    <row r="23" spans="1:8" ht="15.75">
      <c r="A23" s="24" t="s">
        <v>40</v>
      </c>
      <c r="B23" s="15">
        <v>2700</v>
      </c>
      <c r="C23" s="15"/>
      <c r="D23" s="15">
        <v>42700</v>
      </c>
      <c r="E23" s="4" t="s">
        <v>41</v>
      </c>
      <c r="F23" s="3">
        <v>5018</v>
      </c>
      <c r="G23" s="6"/>
      <c r="H23" s="3">
        <v>5018</v>
      </c>
    </row>
    <row r="24" spans="1:8" ht="15.75">
      <c r="A24" s="24" t="s">
        <v>42</v>
      </c>
      <c r="B24" s="15"/>
      <c r="C24" s="15"/>
      <c r="D24" s="15"/>
      <c r="E24" s="4" t="s">
        <v>43</v>
      </c>
      <c r="F24" s="3">
        <v>1765</v>
      </c>
      <c r="G24" s="6"/>
      <c r="H24" s="3">
        <v>1765</v>
      </c>
    </row>
    <row r="25" spans="1:8" ht="15.75">
      <c r="A25" s="24" t="s">
        <v>44</v>
      </c>
      <c r="B25" s="15">
        <v>300</v>
      </c>
      <c r="C25" s="15"/>
      <c r="D25" s="15">
        <v>300</v>
      </c>
      <c r="E25" s="33" t="s">
        <v>45</v>
      </c>
      <c r="F25" s="3">
        <v>6000</v>
      </c>
      <c r="G25" s="6"/>
      <c r="H25" s="3">
        <v>6000</v>
      </c>
    </row>
    <row r="26" spans="1:8" ht="15">
      <c r="A26" s="24" t="s">
        <v>46</v>
      </c>
      <c r="B26" s="3"/>
      <c r="C26" s="3"/>
      <c r="D26" s="3"/>
      <c r="E26" s="4" t="s">
        <v>47</v>
      </c>
      <c r="F26" s="3">
        <v>11897</v>
      </c>
      <c r="G26" s="6"/>
      <c r="H26" s="3">
        <v>11897</v>
      </c>
    </row>
    <row r="27" spans="1:8" ht="14.25">
      <c r="A27" s="25"/>
      <c r="B27" s="3"/>
      <c r="C27" s="3"/>
      <c r="D27" s="3"/>
      <c r="E27" s="4" t="s">
        <v>48</v>
      </c>
      <c r="F27" s="3">
        <v>16443</v>
      </c>
      <c r="G27" s="6"/>
      <c r="H27" s="3">
        <v>16443</v>
      </c>
    </row>
    <row r="28" spans="1:8" ht="14.25">
      <c r="A28" s="25"/>
      <c r="B28" s="3"/>
      <c r="C28" s="3"/>
      <c r="D28" s="3"/>
      <c r="E28" s="4" t="s">
        <v>49</v>
      </c>
      <c r="F28" s="3"/>
      <c r="G28" s="6"/>
      <c r="H28" s="3"/>
    </row>
    <row r="29" spans="1:8" ht="12" customHeight="1">
      <c r="A29" s="26" t="s">
        <v>50</v>
      </c>
      <c r="B29" s="8">
        <f>B18+B4</f>
        <v>38720</v>
      </c>
      <c r="C29" s="8">
        <v>40000</v>
      </c>
      <c r="D29" s="8">
        <f>D18+D4</f>
        <v>78720</v>
      </c>
      <c r="E29" s="7" t="s">
        <v>51</v>
      </c>
      <c r="F29" s="8">
        <f>SUM(F4:F28)</f>
        <v>569222</v>
      </c>
      <c r="G29" s="35">
        <v>40000</v>
      </c>
      <c r="H29" s="8">
        <f>SUM(H4:H28)</f>
        <v>609222</v>
      </c>
    </row>
    <row r="30" spans="1:8" ht="14.25">
      <c r="A30" s="27" t="s">
        <v>52</v>
      </c>
      <c r="B30" s="3"/>
      <c r="C30" s="3"/>
      <c r="D30" s="3"/>
      <c r="E30" s="34" t="s">
        <v>53</v>
      </c>
      <c r="F30" s="8">
        <v>2218</v>
      </c>
      <c r="G30" s="6"/>
      <c r="H30" s="8">
        <v>2218</v>
      </c>
    </row>
    <row r="31" spans="1:8" ht="14.25">
      <c r="A31" s="27" t="s">
        <v>54</v>
      </c>
      <c r="B31" s="3">
        <f>B32+B36+B37+B38</f>
        <v>537327</v>
      </c>
      <c r="C31" s="3"/>
      <c r="D31" s="3">
        <f>D32+D36+D37+D38</f>
        <v>537327</v>
      </c>
      <c r="E31" s="34" t="s">
        <v>55</v>
      </c>
      <c r="F31" s="8">
        <v>4607</v>
      </c>
      <c r="G31" s="6"/>
      <c r="H31" s="8">
        <v>4607</v>
      </c>
    </row>
    <row r="32" spans="1:8" ht="14.25">
      <c r="A32" s="28" t="s">
        <v>56</v>
      </c>
      <c r="B32" s="3">
        <f>SUM(B33:B35)</f>
        <v>396103</v>
      </c>
      <c r="C32" s="3"/>
      <c r="D32" s="3">
        <f>SUM(D33:D35)</f>
        <v>396103</v>
      </c>
      <c r="E32" s="9" t="s">
        <v>57</v>
      </c>
      <c r="F32" s="3">
        <v>4607</v>
      </c>
      <c r="G32" s="6"/>
      <c r="H32" s="3">
        <v>4607</v>
      </c>
    </row>
    <row r="33" spans="1:8" ht="14.25">
      <c r="A33" s="10" t="s">
        <v>58</v>
      </c>
      <c r="B33" s="16">
        <v>7274</v>
      </c>
      <c r="C33" s="16"/>
      <c r="D33" s="3">
        <v>7274</v>
      </c>
      <c r="E33" s="9" t="s">
        <v>59</v>
      </c>
      <c r="F33" s="3"/>
      <c r="G33" s="6"/>
      <c r="H33" s="3"/>
    </row>
    <row r="34" spans="1:8" ht="14.25">
      <c r="A34" s="10" t="s">
        <v>60</v>
      </c>
      <c r="B34" s="16">
        <v>380020</v>
      </c>
      <c r="C34" s="16"/>
      <c r="D34" s="3">
        <v>380020</v>
      </c>
      <c r="E34" s="11" t="s">
        <v>61</v>
      </c>
      <c r="F34" s="3"/>
      <c r="G34" s="6"/>
      <c r="H34" s="3"/>
    </row>
    <row r="35" spans="1:8" ht="14.25">
      <c r="A35" s="10" t="s">
        <v>62</v>
      </c>
      <c r="B35" s="16">
        <v>8809</v>
      </c>
      <c r="C35" s="16"/>
      <c r="D35" s="3">
        <v>8809</v>
      </c>
      <c r="E35" s="6"/>
      <c r="F35" s="3"/>
      <c r="G35" s="6"/>
      <c r="H35" s="3"/>
    </row>
    <row r="36" spans="1:8" ht="12" customHeight="1">
      <c r="A36" s="12" t="s">
        <v>63</v>
      </c>
      <c r="B36" s="16">
        <v>39548</v>
      </c>
      <c r="C36" s="16"/>
      <c r="D36" s="3">
        <v>39548</v>
      </c>
      <c r="E36" s="6"/>
      <c r="F36" s="8"/>
      <c r="G36" s="6"/>
      <c r="H36" s="8"/>
    </row>
    <row r="37" spans="1:8" ht="14.25">
      <c r="A37" s="12" t="s">
        <v>64</v>
      </c>
      <c r="B37" s="16">
        <v>84866</v>
      </c>
      <c r="C37" s="16"/>
      <c r="D37" s="3">
        <v>84866</v>
      </c>
      <c r="E37" s="13"/>
      <c r="F37" s="3"/>
      <c r="G37" s="6"/>
      <c r="H37" s="3"/>
    </row>
    <row r="38" spans="1:8" ht="14.25">
      <c r="A38" s="12" t="s">
        <v>65</v>
      </c>
      <c r="B38" s="16">
        <v>16810</v>
      </c>
      <c r="C38" s="16"/>
      <c r="D38" s="3">
        <v>16810</v>
      </c>
      <c r="E38" s="13"/>
      <c r="F38" s="3"/>
      <c r="G38" s="6"/>
      <c r="H38" s="3"/>
    </row>
    <row r="39" spans="1:8" ht="14.25">
      <c r="A39" s="7" t="s">
        <v>66</v>
      </c>
      <c r="B39" s="17">
        <f>B29+B31</f>
        <v>576047</v>
      </c>
      <c r="C39" s="17">
        <v>40000</v>
      </c>
      <c r="D39" s="8">
        <f>D29+D31</f>
        <v>616047</v>
      </c>
      <c r="E39" s="7" t="s">
        <v>67</v>
      </c>
      <c r="F39" s="8">
        <f>F29+F30+F31</f>
        <v>576047</v>
      </c>
      <c r="G39" s="35">
        <v>40000</v>
      </c>
      <c r="H39" s="8">
        <f>H29+H30+H31</f>
        <v>616047</v>
      </c>
    </row>
  </sheetData>
  <mergeCells count="1">
    <mergeCell ref="A1:H1"/>
  </mergeCells>
  <phoneticPr fontId="25" type="noConversion"/>
  <conditionalFormatting sqref="E26:E27">
    <cfRule type="cellIs" dxfId="3" priority="1" stopIfTrue="1" operator="equal">
      <formula>"错误"</formula>
    </cfRule>
    <cfRule type="cellIs" dxfId="2" priority="2" stopIfTrue="1" operator="equal">
      <formula>"错误"</formula>
    </cfRule>
    <cfRule type="cellIs" dxfId="1" priority="3" stopIfTrue="1" operator="equal">
      <formula>"错误"</formula>
    </cfRule>
  </conditionalFormatting>
  <conditionalFormatting sqref="A29 E28:E34 A39 E4:E24 E39">
    <cfRule type="cellIs" dxfId="0" priority="4" stopIfTrue="1" operator="equal">
      <formula>"错误"</formula>
    </cfRule>
  </conditionalFormatting>
  <dataValidations count="1">
    <dataValidation type="whole" allowBlank="1" showInputMessage="1" showErrorMessage="1" errorTitle="请输入整数！" sqref="H30 H32:H34 F30 F32:F34">
      <formula1>-1E+28</formula1>
      <formula2>1E+29</formula2>
    </dataValidation>
  </dataValidations>
  <printOptions horizontalCentered="1"/>
  <pageMargins left="0.69930555555555596" right="0.69930555555555596" top="0" bottom="0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5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5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2024-01-18T08:44:40Z</dcterms:created>
  <dcterms:modified xsi:type="dcterms:W3CDTF">2025-05-21T06:34:34Z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2E23F6190DAD4DEEA084CBEDC770A158</vt:lpwstr>
  </property>
  <property fmtid="{D5CDD505-2E9C-101B-9397-08002B2CF9AE}" pid="3" name="KSOProductBuildVer">
    <vt:lpwstr>2052-9.1.0.4337</vt:lpwstr>
  </property>
</Properties>
</file>