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204"/>
  </bookViews>
  <sheets>
    <sheet name="2022年一般公共预算支出表" sheetId="1" r:id="rId1"/>
  </sheets>
  <calcPr calcId="144525"/>
</workbook>
</file>

<file path=xl/sharedStrings.xml><?xml version="1.0" encoding="utf-8"?>
<sst xmlns="http://schemas.openxmlformats.org/spreadsheetml/2006/main" count="43" uniqueCount="43">
  <si>
    <t>梨树县2023年一般公共预算支出预算表</t>
  </si>
  <si>
    <t>单位：万元</t>
  </si>
  <si>
    <t>项目</t>
  </si>
  <si>
    <t>2022年预算数</t>
  </si>
  <si>
    <t>2022年
预计完成数</t>
  </si>
  <si>
    <t>2023年预算数</t>
  </si>
  <si>
    <t>同期比</t>
  </si>
  <si>
    <t>2023年为上年%</t>
  </si>
  <si>
    <t>备注</t>
  </si>
  <si>
    <t>金额</t>
  </si>
  <si>
    <t>比例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</si>
  <si>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</si>
  <si>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</si>
  <si>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</si>
  <si>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</si>
  <si>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</si>
  <si>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</si>
  <si>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</si>
  <si>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</si>
  <si>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</si>
  <si>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</si>
  <si>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</si>
  <si>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</si>
  <si>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</si>
  <si>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</si>
  <si>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</si>
  <si>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</si>
  <si>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</si>
  <si>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</si>
  <si>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</si>
  <si>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</si>
  <si>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</si>
  <si>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</si>
  <si>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</si>
  <si>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</si>
  <si>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</si>
  <si>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</si>
  <si>
    <t>债务还本支出</t>
  </si>
  <si>
    <t>转移性支出</t>
  </si>
  <si>
    <t>上解上级支出</t>
  </si>
  <si>
    <t>安排预算稳定调节基金</t>
  </si>
  <si>
    <t>年终结余</t>
  </si>
  <si>
    <t>一般公共预算支出总计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</si>
</sst>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Verdana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Verdana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>
      <alignment vertical="center"/>
    </xf>
    <xf numFmtId="0" fontId="0" fillId="0" borderId="1" xfId="0" applyNumberFormat="1" applyFont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1" xfId="0" applyNumberFormat="1" applyFont="1" applyBorder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0" fontId="8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 applyProtection="1">
      <alignment horizontal="left" vertical="center" indent="1"/>
    </xf>
    <xf numFmtId="0" fontId="2" fillId="0" borderId="2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 applyProtection="1">
      <alignment horizontal="left" vertical="center" indent="1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4" xfId="49"/>
  </cellStyles>
  <dxfs count="1">
    <dxf>
      <font>
        <b val="1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Zeros="0" tabSelected="1" topLeftCell="A15" workbookViewId="0">
      <selection activeCell="C30" sqref="C30:C32"/>
    </sheetView>
  </sheetViews>
  <sheetFormatPr defaultColWidth="9" defaultRowHeight="16.2"/>
  <cols>
    <col min="1" max="1" width="25.6153846153846" style="1" customWidth="1"/>
    <col min="2" max="3" width="15.1987179487179" style="1" customWidth="1"/>
    <col min="4" max="4" width="13.4615384615385" style="2" customWidth="1"/>
    <col min="5" max="5" width="10.9230769230769" style="2" customWidth="1"/>
    <col min="6" max="6" width="10" style="2" customWidth="1"/>
    <col min="7" max="7" width="11.7692307692308" style="1" customWidth="1"/>
    <col min="8" max="8" width="9.84615384615385" style="1" customWidth="1"/>
    <col min="9" max="1990" width="15" style="1" customWidth="1"/>
    <col min="1991" max="16384" width="9" style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8:8">
      <c r="H2" s="4" t="s">
        <v>1</v>
      </c>
    </row>
    <row r="3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8"/>
      <c r="G3" s="6" t="s">
        <v>7</v>
      </c>
      <c r="H3" s="9" t="s">
        <v>8</v>
      </c>
    </row>
    <row r="4" ht="34" customHeight="1" spans="1:8">
      <c r="A4" s="5"/>
      <c r="B4" s="6"/>
      <c r="C4" s="10"/>
      <c r="D4" s="6"/>
      <c r="E4" s="11" t="s">
        <v>9</v>
      </c>
      <c r="F4" s="8" t="s">
        <v>10</v>
      </c>
      <c r="G4" s="6"/>
      <c r="H4" s="9"/>
    </row>
    <row r="5" spans="1:8">
      <c r="A5" s="12" t="s">
        <v>11</v>
      </c>
      <c r="B5" s="13">
        <v>38993</v>
      </c>
      <c r="C5" s="14">
        <v>42140</v>
      </c>
      <c r="D5" s="14">
        <v>29316</v>
      </c>
      <c r="E5" s="15">
        <f>D5-B5</f>
        <v>-9677</v>
      </c>
      <c r="F5" s="16">
        <f>E5/B5*100</f>
        <v>-24.8172748954941</v>
      </c>
      <c r="G5" s="17">
        <f>D5/B5*100</f>
        <v>75.1827251045059</v>
      </c>
      <c r="H5" s="18"/>
    </row>
    <row r="6" spans="1:8">
      <c r="A6" s="12" t="s">
        <v>12</v>
      </c>
      <c r="B6" s="13"/>
      <c r="C6" s="14"/>
      <c r="D6" s="14"/>
      <c r="E6" s="15">
        <f t="shared" ref="E6:E14" si="0">D6-B6</f>
        <v>0</v>
      </c>
      <c r="F6" s="15"/>
      <c r="G6" s="18"/>
      <c r="H6" s="18"/>
    </row>
    <row r="7" spans="1:8">
      <c r="A7" s="12" t="s">
        <v>13</v>
      </c>
      <c r="B7" s="13">
        <v>330</v>
      </c>
      <c r="C7" s="14">
        <v>285</v>
      </c>
      <c r="D7" s="14">
        <v>16</v>
      </c>
      <c r="E7" s="15">
        <f t="shared" si="0"/>
        <v>-314</v>
      </c>
      <c r="F7" s="16">
        <f t="shared" ref="F6:F38" si="1">E7/B7*100</f>
        <v>-95.1515151515152</v>
      </c>
      <c r="G7" s="17">
        <f t="shared" ref="G6:G38" si="2">D7/B7*100</f>
        <v>4.84848484848485</v>
      </c>
      <c r="H7" s="18"/>
    </row>
    <row r="8" spans="1:8">
      <c r="A8" s="12" t="s">
        <v>14</v>
      </c>
      <c r="B8" s="13">
        <v>11365</v>
      </c>
      <c r="C8" s="14">
        <v>14320</v>
      </c>
      <c r="D8" s="14">
        <v>6141</v>
      </c>
      <c r="E8" s="15">
        <f t="shared" si="0"/>
        <v>-5224</v>
      </c>
      <c r="F8" s="16">
        <f t="shared" si="1"/>
        <v>-45.9656841179059</v>
      </c>
      <c r="G8" s="17">
        <f t="shared" si="2"/>
        <v>54.0343158820942</v>
      </c>
      <c r="H8" s="18"/>
    </row>
    <row r="9" spans="1:8">
      <c r="A9" s="12" t="s">
        <v>15</v>
      </c>
      <c r="B9" s="13">
        <v>77028</v>
      </c>
      <c r="C9" s="14">
        <v>72100</v>
      </c>
      <c r="D9" s="14">
        <v>49597</v>
      </c>
      <c r="E9" s="15">
        <f t="shared" si="0"/>
        <v>-27431</v>
      </c>
      <c r="F9" s="16">
        <f t="shared" si="1"/>
        <v>-35.611725606273</v>
      </c>
      <c r="G9" s="17">
        <f t="shared" si="2"/>
        <v>64.3882743937269</v>
      </c>
      <c r="H9" s="18"/>
    </row>
    <row r="10" spans="1:8">
      <c r="A10" s="12" t="s">
        <v>16</v>
      </c>
      <c r="B10" s="13">
        <v>228</v>
      </c>
      <c r="C10" s="14">
        <v>735</v>
      </c>
      <c r="D10" s="14">
        <v>137</v>
      </c>
      <c r="E10" s="15">
        <f t="shared" si="0"/>
        <v>-91</v>
      </c>
      <c r="F10" s="16">
        <f t="shared" si="1"/>
        <v>-39.9122807017544</v>
      </c>
      <c r="G10" s="17">
        <f t="shared" si="2"/>
        <v>60.0877192982456</v>
      </c>
      <c r="H10" s="18"/>
    </row>
    <row r="11" spans="1:8">
      <c r="A11" s="12" t="s">
        <v>17</v>
      </c>
      <c r="B11" s="13">
        <v>4653</v>
      </c>
      <c r="C11" s="14">
        <v>5650</v>
      </c>
      <c r="D11" s="14">
        <v>2428</v>
      </c>
      <c r="E11" s="15">
        <f t="shared" ref="E11:E16" si="3">D11-B11</f>
        <v>-2225</v>
      </c>
      <c r="F11" s="16">
        <f t="shared" si="1"/>
        <v>-47.8186116483989</v>
      </c>
      <c r="G11" s="17">
        <f t="shared" si="2"/>
        <v>52.1813883516011</v>
      </c>
      <c r="H11" s="18"/>
    </row>
    <row r="12" spans="1:8">
      <c r="A12" s="12" t="s">
        <v>18</v>
      </c>
      <c r="B12" s="13">
        <v>79500</v>
      </c>
      <c r="C12" s="14">
        <v>92060</v>
      </c>
      <c r="D12" s="14">
        <v>31054</v>
      </c>
      <c r="E12" s="15">
        <f t="shared" si="3"/>
        <v>-48446</v>
      </c>
      <c r="F12" s="16">
        <f t="shared" si="1"/>
        <v>-60.9383647798742</v>
      </c>
      <c r="G12" s="17">
        <f t="shared" si="2"/>
        <v>39.0616352201258</v>
      </c>
      <c r="H12" s="18"/>
    </row>
    <row r="13" spans="1:8">
      <c r="A13" s="12" t="s">
        <v>19</v>
      </c>
      <c r="B13" s="13">
        <v>44225</v>
      </c>
      <c r="C13" s="14">
        <v>49504</v>
      </c>
      <c r="D13" s="14">
        <v>12276</v>
      </c>
      <c r="E13" s="15">
        <f t="shared" si="3"/>
        <v>-31949</v>
      </c>
      <c r="F13" s="16">
        <f t="shared" si="1"/>
        <v>-72.2419446014698</v>
      </c>
      <c r="G13" s="17">
        <f t="shared" si="2"/>
        <v>27.7580553985302</v>
      </c>
      <c r="H13" s="18"/>
    </row>
    <row r="14" spans="1:8">
      <c r="A14" s="12" t="s">
        <v>20</v>
      </c>
      <c r="B14" s="13">
        <v>4190</v>
      </c>
      <c r="C14" s="14">
        <v>17350</v>
      </c>
      <c r="D14" s="14">
        <v>632</v>
      </c>
      <c r="E14" s="15">
        <f t="shared" si="3"/>
        <v>-3558</v>
      </c>
      <c r="F14" s="16">
        <f t="shared" si="1"/>
        <v>-84.9164677804296</v>
      </c>
      <c r="G14" s="17">
        <f t="shared" si="2"/>
        <v>15.0835322195704</v>
      </c>
      <c r="H14" s="18"/>
    </row>
    <row r="15" spans="1:8">
      <c r="A15" s="12" t="s">
        <v>21</v>
      </c>
      <c r="B15" s="13">
        <v>6374</v>
      </c>
      <c r="C15" s="14">
        <v>49954</v>
      </c>
      <c r="D15" s="14">
        <v>1927</v>
      </c>
      <c r="E15" s="15">
        <f t="shared" si="3"/>
        <v>-4447</v>
      </c>
      <c r="F15" s="16">
        <f t="shared" si="1"/>
        <v>-69.7678067147788</v>
      </c>
      <c r="G15" s="17">
        <f t="shared" si="2"/>
        <v>30.2321932852212</v>
      </c>
      <c r="H15" s="18"/>
    </row>
    <row r="16" spans="1:8">
      <c r="A16" s="19" t="s">
        <v>22</v>
      </c>
      <c r="B16" s="13">
        <v>139093</v>
      </c>
      <c r="C16" s="14">
        <v>161353</v>
      </c>
      <c r="D16" s="14">
        <v>6813</v>
      </c>
      <c r="E16" s="15">
        <f t="shared" si="3"/>
        <v>-132280</v>
      </c>
      <c r="F16" s="16">
        <f t="shared" si="1"/>
        <v>-95.1018383383779</v>
      </c>
      <c r="G16" s="17">
        <f t="shared" si="2"/>
        <v>4.89816166162208</v>
      </c>
      <c r="H16" s="18"/>
    </row>
    <row r="17" spans="1:8">
      <c r="A17" s="12" t="s">
        <v>23</v>
      </c>
      <c r="B17" s="13">
        <v>2628</v>
      </c>
      <c r="C17" s="14">
        <v>6852</v>
      </c>
      <c r="D17" s="14">
        <v>234</v>
      </c>
      <c r="E17" s="15">
        <f t="shared" ref="E17:E38" si="4">D17-B17</f>
        <v>-2394</v>
      </c>
      <c r="F17" s="16">
        <f t="shared" si="1"/>
        <v>-91.0958904109589</v>
      </c>
      <c r="G17" s="17">
        <f t="shared" si="2"/>
        <v>8.9041095890411</v>
      </c>
      <c r="H17" s="18"/>
    </row>
    <row r="18" spans="1:8">
      <c r="A18" s="12" t="s">
        <v>24</v>
      </c>
      <c r="B18" s="13">
        <v>2172</v>
      </c>
      <c r="C18" s="14">
        <v>623</v>
      </c>
      <c r="D18" s="14">
        <v>807</v>
      </c>
      <c r="E18" s="15">
        <f t="shared" si="4"/>
        <v>-1365</v>
      </c>
      <c r="F18" s="16">
        <f t="shared" si="1"/>
        <v>-62.8453038674033</v>
      </c>
      <c r="G18" s="17">
        <f t="shared" si="2"/>
        <v>37.1546961325967</v>
      </c>
      <c r="H18" s="18"/>
    </row>
    <row r="19" spans="1:8">
      <c r="A19" s="12" t="s">
        <v>25</v>
      </c>
      <c r="B19" s="13">
        <v>2280</v>
      </c>
      <c r="C19" s="14">
        <v>3525</v>
      </c>
      <c r="D19" s="14">
        <v>982</v>
      </c>
      <c r="E19" s="15">
        <f t="shared" si="4"/>
        <v>-1298</v>
      </c>
      <c r="F19" s="16">
        <f t="shared" si="1"/>
        <v>-56.9298245614035</v>
      </c>
      <c r="G19" s="17">
        <f t="shared" si="2"/>
        <v>43.0701754385965</v>
      </c>
      <c r="H19" s="18"/>
    </row>
    <row r="20" spans="1:8">
      <c r="A20" s="12" t="s">
        <v>26</v>
      </c>
      <c r="B20" s="13"/>
      <c r="C20" s="14"/>
      <c r="D20" s="14"/>
      <c r="E20" s="15">
        <f t="shared" si="4"/>
        <v>0</v>
      </c>
      <c r="F20" s="15"/>
      <c r="G20" s="18"/>
      <c r="H20" s="18"/>
    </row>
    <row r="21" spans="1:8">
      <c r="A21" s="12" t="s">
        <v>27</v>
      </c>
      <c r="B21" s="13"/>
      <c r="C21" s="14"/>
      <c r="D21" s="14"/>
      <c r="E21" s="15">
        <f t="shared" si="4"/>
        <v>0</v>
      </c>
      <c r="F21" s="15"/>
      <c r="G21" s="18"/>
      <c r="H21" s="18"/>
    </row>
    <row r="22" spans="1:8">
      <c r="A22" s="12" t="s">
        <v>28</v>
      </c>
      <c r="B22" s="13">
        <v>1939</v>
      </c>
      <c r="C22" s="14">
        <v>2245</v>
      </c>
      <c r="D22" s="14">
        <v>1080</v>
      </c>
      <c r="E22" s="15">
        <f t="shared" si="4"/>
        <v>-859</v>
      </c>
      <c r="F22" s="16">
        <f t="shared" si="1"/>
        <v>-44.3011861784425</v>
      </c>
      <c r="G22" s="17">
        <f t="shared" si="2"/>
        <v>55.6988138215575</v>
      </c>
      <c r="H22" s="18"/>
    </row>
    <row r="23" spans="1:8">
      <c r="A23" s="12" t="s">
        <v>29</v>
      </c>
      <c r="B23" s="13">
        <v>19626</v>
      </c>
      <c r="C23" s="14">
        <v>23650</v>
      </c>
      <c r="D23" s="14">
        <v>12762</v>
      </c>
      <c r="E23" s="15">
        <f t="shared" si="4"/>
        <v>-6864</v>
      </c>
      <c r="F23" s="16">
        <f t="shared" si="1"/>
        <v>-34.9740140629777</v>
      </c>
      <c r="G23" s="17">
        <f t="shared" si="2"/>
        <v>65.0259859370223</v>
      </c>
      <c r="H23" s="18"/>
    </row>
    <row r="24" spans="1:8">
      <c r="A24" s="12" t="s">
        <v>30</v>
      </c>
      <c r="B24" s="13">
        <v>925</v>
      </c>
      <c r="C24" s="14">
        <v>2236</v>
      </c>
      <c r="D24" s="14">
        <v>420</v>
      </c>
      <c r="E24" s="15">
        <f t="shared" si="4"/>
        <v>-505</v>
      </c>
      <c r="F24" s="16">
        <f t="shared" si="1"/>
        <v>-54.5945945945946</v>
      </c>
      <c r="G24" s="17">
        <f t="shared" si="2"/>
        <v>45.4054054054054</v>
      </c>
      <c r="H24" s="18"/>
    </row>
    <row r="25" spans="1:8">
      <c r="A25" s="12" t="s">
        <v>31</v>
      </c>
      <c r="B25" s="13">
        <v>990</v>
      </c>
      <c r="C25" s="14">
        <v>2095</v>
      </c>
      <c r="D25" s="14"/>
      <c r="E25" s="15">
        <f t="shared" si="4"/>
        <v>-990</v>
      </c>
      <c r="F25" s="15">
        <f t="shared" si="1"/>
        <v>-100</v>
      </c>
      <c r="G25" s="18">
        <f t="shared" si="2"/>
        <v>0</v>
      </c>
      <c r="H25" s="18"/>
    </row>
    <row r="26" spans="1:8">
      <c r="A26" s="20" t="s">
        <v>32</v>
      </c>
      <c r="B26" s="13">
        <v>5000</v>
      </c>
      <c r="C26" s="13">
        <v>6000</v>
      </c>
      <c r="D26" s="14"/>
      <c r="E26" s="15">
        <f t="shared" si="4"/>
        <v>-5000</v>
      </c>
      <c r="F26" s="15">
        <f t="shared" si="1"/>
        <v>-100</v>
      </c>
      <c r="G26" s="18">
        <f t="shared" si="2"/>
        <v>0</v>
      </c>
      <c r="H26" s="18"/>
    </row>
    <row r="27" spans="1:8">
      <c r="A27" s="12" t="s">
        <v>33</v>
      </c>
      <c r="B27" s="13">
        <v>61</v>
      </c>
      <c r="C27" s="13">
        <v>50</v>
      </c>
      <c r="D27" s="14">
        <v>60</v>
      </c>
      <c r="E27" s="15">
        <f t="shared" si="4"/>
        <v>-1</v>
      </c>
      <c r="F27" s="16">
        <f t="shared" si="1"/>
        <v>-1.63934426229508</v>
      </c>
      <c r="G27" s="17">
        <f t="shared" si="2"/>
        <v>98.3606557377049</v>
      </c>
      <c r="H27" s="18"/>
    </row>
    <row r="28" spans="1:8">
      <c r="A28" s="12" t="s">
        <v>34</v>
      </c>
      <c r="B28" s="13">
        <v>15551</v>
      </c>
      <c r="C28" s="13">
        <v>17166</v>
      </c>
      <c r="D28" s="14"/>
      <c r="E28" s="15">
        <f t="shared" si="4"/>
        <v>-15551</v>
      </c>
      <c r="F28" s="15">
        <f t="shared" si="1"/>
        <v>-100</v>
      </c>
      <c r="G28" s="18">
        <f t="shared" si="2"/>
        <v>0</v>
      </c>
      <c r="H28" s="18"/>
    </row>
    <row r="29" spans="1:8">
      <c r="A29" s="12" t="s">
        <v>35</v>
      </c>
      <c r="B29" s="13">
        <v>101</v>
      </c>
      <c r="C29" s="13">
        <v>107</v>
      </c>
      <c r="D29" s="14"/>
      <c r="E29" s="15">
        <f t="shared" si="4"/>
        <v>-101</v>
      </c>
      <c r="F29" s="15">
        <f t="shared" si="1"/>
        <v>-100</v>
      </c>
      <c r="G29" s="18">
        <f t="shared" si="2"/>
        <v>0</v>
      </c>
      <c r="H29" s="18"/>
    </row>
    <row r="30" spans="1:8">
      <c r="A30" s="21" t="s">
        <v>36</v>
      </c>
      <c r="B30" s="22">
        <v>457252</v>
      </c>
      <c r="C30" s="23">
        <f>SUM(C5:C29)</f>
        <v>570000</v>
      </c>
      <c r="D30" s="23">
        <f>SUM(D5:D29)</f>
        <v>156682</v>
      </c>
      <c r="E30" s="15">
        <f t="shared" si="4"/>
        <v>-300570</v>
      </c>
      <c r="F30" s="16">
        <f t="shared" si="1"/>
        <v>-65.7339935090497</v>
      </c>
      <c r="G30" s="17">
        <f t="shared" si="2"/>
        <v>34.2660064909503</v>
      </c>
      <c r="H30" s="18"/>
    </row>
    <row r="31" spans="1:8">
      <c r="A31" s="24" t="s">
        <v>37</v>
      </c>
      <c r="B31" s="25">
        <v>325</v>
      </c>
      <c r="C31" s="23">
        <v>37837</v>
      </c>
      <c r="D31" s="15"/>
      <c r="E31" s="15">
        <f t="shared" si="4"/>
        <v>-325</v>
      </c>
      <c r="F31" s="15">
        <f t="shared" si="1"/>
        <v>-100</v>
      </c>
      <c r="G31" s="18">
        <f t="shared" si="2"/>
        <v>0</v>
      </c>
      <c r="H31" s="18"/>
    </row>
    <row r="32" spans="1:8">
      <c r="A32" s="24" t="s">
        <v>38</v>
      </c>
      <c r="B32" s="25"/>
      <c r="C32" s="23">
        <f>SUM(C33:C35)</f>
        <v>27415</v>
      </c>
      <c r="D32" s="26"/>
      <c r="E32" s="15">
        <f t="shared" si="4"/>
        <v>0</v>
      </c>
      <c r="F32" s="15"/>
      <c r="G32" s="18"/>
      <c r="H32" s="18"/>
    </row>
    <row r="33" spans="1:8">
      <c r="A33" s="27" t="s">
        <v>39</v>
      </c>
      <c r="B33" s="28"/>
      <c r="C33" s="28">
        <v>4613</v>
      </c>
      <c r="D33" s="15">
        <v>4607</v>
      </c>
      <c r="E33" s="15">
        <f t="shared" si="4"/>
        <v>4607</v>
      </c>
      <c r="F33" s="15"/>
      <c r="G33" s="18"/>
      <c r="H33" s="18"/>
    </row>
    <row r="34" spans="1:8">
      <c r="A34" s="27" t="s">
        <v>40</v>
      </c>
      <c r="B34" s="14"/>
      <c r="C34" s="14">
        <v>2000</v>
      </c>
      <c r="D34" s="15"/>
      <c r="E34" s="15">
        <f t="shared" si="4"/>
        <v>0</v>
      </c>
      <c r="F34" s="15"/>
      <c r="G34" s="18"/>
      <c r="H34" s="18"/>
    </row>
    <row r="35" spans="1:8">
      <c r="A35" s="29" t="s">
        <v>41</v>
      </c>
      <c r="B35" s="14"/>
      <c r="C35" s="14">
        <v>20802</v>
      </c>
      <c r="D35" s="15"/>
      <c r="E35" s="15">
        <f t="shared" si="4"/>
        <v>0</v>
      </c>
      <c r="F35" s="15"/>
      <c r="G35" s="18"/>
      <c r="H35" s="18"/>
    </row>
    <row r="36" spans="1:8">
      <c r="A36" s="30"/>
      <c r="B36" s="31"/>
      <c r="C36" s="32"/>
      <c r="D36" s="15"/>
      <c r="E36" s="15">
        <f t="shared" si="4"/>
        <v>0</v>
      </c>
      <c r="F36" s="15"/>
      <c r="G36" s="18"/>
      <c r="H36" s="18"/>
    </row>
    <row r="37" spans="1:8">
      <c r="A37" s="30"/>
      <c r="B37" s="31"/>
      <c r="C37" s="31"/>
      <c r="D37" s="15"/>
      <c r="E37" s="15">
        <f t="shared" si="4"/>
        <v>0</v>
      </c>
      <c r="F37" s="15"/>
      <c r="G37" s="18"/>
      <c r="H37" s="18"/>
    </row>
    <row r="38" spans="1:8">
      <c r="A38" s="21" t="s">
        <v>42</v>
      </c>
      <c r="B38" s="22">
        <v>457577</v>
      </c>
      <c r="C38" s="33">
        <v>635252</v>
      </c>
      <c r="D38" s="22">
        <v>206867</v>
      </c>
      <c r="E38" s="15">
        <f t="shared" si="4"/>
        <v>-250710</v>
      </c>
      <c r="F38" s="16">
        <f t="shared" si="1"/>
        <v>-54.7907783826547</v>
      </c>
      <c r="G38" s="17">
        <f t="shared" si="2"/>
        <v>45.2092216173453</v>
      </c>
      <c r="H38" s="18"/>
    </row>
    <row r="40" spans="10:10">
      <c r="J40" s="2"/>
    </row>
  </sheetData>
  <mergeCells count="8">
    <mergeCell ref="A1:H1"/>
    <mergeCell ref="E3:F3"/>
    <mergeCell ref="A3:A4"/>
    <mergeCell ref="B3:B4"/>
    <mergeCell ref="C3:C4"/>
    <mergeCell ref="D3:D4"/>
    <mergeCell ref="G3:G4"/>
    <mergeCell ref="H3:H4"/>
  </mergeCells>
  <conditionalFormatting sqref="A27:A28">
    <cfRule type="cellIs" dxfId="0" priority="2" stopIfTrue="1" operator="equal">
      <formula>"错误"</formula>
    </cfRule>
    <cfRule type="cellIs" dxfId="0" priority="3" stopIfTrue="1" operator="equal">
      <formula>"错误"</formula>
    </cfRule>
    <cfRule type="cellIs" dxfId="0" priority="4" stopIfTrue="1" operator="equal">
      <formula>"错误"</formula>
    </cfRule>
  </conditionalFormatting>
  <conditionalFormatting sqref="A29:A35 A38 A5:A25">
    <cfRule type="cellIs" dxfId="0" priority="1" stopIfTrue="1" operator="equal">
      <formula>"错误"</formula>
    </cfRule>
  </conditionalFormatting>
  <dataValidations count="1">
    <dataValidation type="whole" operator="between" allowBlank="1" showInputMessage="1" showErrorMessage="1" errorTitle="请输入整数！" sqref="B31 C31 B38 C38 D38 B33:B35 C33:C35">
      <formula1>-1E+28</formula1>
      <formula2>1E+29</formula2>
    </dataValidation>
  </dataValidations>
  <printOptions horizontalCentered="1"/>
  <pageMargins left="0.786805555555556" right="0.786805555555556" top="1.05" bottom="1.05" header="0.786805555555556" footer="0.786805555555556"/>
  <pageSetup paperSize="9" orientation="landscape" useFirstPageNumber="1" horizontalDpi="300" verticalDpi="300"/>
  <headerFooter alignWithMargins="0">
    <oddHeader>&amp;C&amp;"Times New Roman"&amp;12&amp;A</oddHeader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2022-12-06T16:25:00Z</dcterms:created>
  <dcterms:modified xsi:type="dcterms:W3CDTF">2023-01-08T12:56:37Z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600861A7E31C4AE893CA1074A0763CF4</vt:lpwstr>
  </property>
</Properties>
</file>