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梨树县2020年县本级一般公共预算财政支出预算表" sheetId="1" r:id="rId1"/>
    <sheet name="Sheet2" sheetId="2" r:id="rId2"/>
    <sheet name="Sheet3" sheetId="3" r:id="rId3"/>
  </sheets>
  <definedNames>
    <definedName name="_xlnm.Print_Titles" localSheetId="0">梨树县2020年县本级一般公共预算财政支出预算表!$1:3</definedName>
    <definedName name="_xlnm._FilterDatabase" localSheetId="0" hidden="1">梨树县2020年县本级一般公共预算财政支出预算表!$A$4:$B$447</definedName>
  </definedNames>
  <calcPr calcId="144525"/>
</workbook>
</file>

<file path=xl/sharedStrings.xml><?xml version="1.0" encoding="utf-8"?>
<sst xmlns="http://schemas.openxmlformats.org/spreadsheetml/2006/main" count="402" uniqueCount="318">
  <si>
    <t>梨树县2020年县本级一般公共预算财政支出功能分类预算表</t>
  </si>
  <si>
    <t>单位：万元</t>
  </si>
  <si>
    <t>预算科目</t>
  </si>
  <si>
    <t>预算数</t>
  </si>
  <si>
    <t>备注</t>
  </si>
  <si>
    <t>合计</t>
  </si>
  <si>
    <t>一般公共服务支出</t>
  </si>
  <si>
    <t>人大事务</t>
  </si>
  <si>
    <t>行政运行</t>
  </si>
  <si>
    <t>人大会议</t>
  </si>
  <si>
    <t>代表工作</t>
  </si>
  <si>
    <t>政协事务</t>
  </si>
  <si>
    <t>政协会议</t>
  </si>
  <si>
    <t>委员视察</t>
  </si>
  <si>
    <t>事业运行</t>
  </si>
  <si>
    <t>政府办公厅（室）及相关机构事务</t>
  </si>
  <si>
    <t>机关服务</t>
  </si>
  <si>
    <t>信访事务</t>
  </si>
  <si>
    <t>发展与改革事务</t>
  </si>
  <si>
    <t>物价管理</t>
  </si>
  <si>
    <t>其他发展与改革事务支出</t>
  </si>
  <si>
    <t>统计信息事务</t>
  </si>
  <si>
    <t>财政事务</t>
  </si>
  <si>
    <t>信息化建设</t>
  </si>
  <si>
    <t>财政委托业务支出</t>
  </si>
  <si>
    <t>其他财政事务支出</t>
  </si>
  <si>
    <t>税收事务</t>
  </si>
  <si>
    <t>协税护税</t>
  </si>
  <si>
    <t>审计事务</t>
  </si>
  <si>
    <t>其他审计事务支出</t>
  </si>
  <si>
    <t>人力资源事务</t>
  </si>
  <si>
    <t>其他人力资源事务支出</t>
  </si>
  <si>
    <t>纪检监察事务</t>
  </si>
  <si>
    <t>其他纪检监察事务支出</t>
  </si>
  <si>
    <t>商贸事务</t>
  </si>
  <si>
    <t>档案事务</t>
  </si>
  <si>
    <t>档案馆</t>
  </si>
  <si>
    <t>民主党派及工商联事务</t>
  </si>
  <si>
    <t>群众团体事务</t>
  </si>
  <si>
    <t>其他群众团体事务支出</t>
  </si>
  <si>
    <t>党委办公厅（室）及相关机构事务</t>
  </si>
  <si>
    <t>组织事务</t>
  </si>
  <si>
    <t>其他组织事务支出</t>
  </si>
  <si>
    <t>宣传事务</t>
  </si>
  <si>
    <t>其他宣传事务支出</t>
  </si>
  <si>
    <t>统战事务</t>
  </si>
  <si>
    <t>宗教事务</t>
  </si>
  <si>
    <t>其他共产党事务支出</t>
  </si>
  <si>
    <t>市场监督管理事务</t>
  </si>
  <si>
    <t>其他工商行政管理事务支出</t>
  </si>
  <si>
    <t>其他一般公共服务支出</t>
  </si>
  <si>
    <t>国防支出</t>
  </si>
  <si>
    <t>国防动员</t>
  </si>
  <si>
    <t>兵役征集</t>
  </si>
  <si>
    <t>民兵</t>
  </si>
  <si>
    <t>公共安全</t>
  </si>
  <si>
    <t>公安</t>
  </si>
  <si>
    <t>一般行政管理事务</t>
  </si>
  <si>
    <t>执法办案</t>
  </si>
  <si>
    <t>其他公安支出</t>
  </si>
  <si>
    <t>检察</t>
  </si>
  <si>
    <t>司法</t>
  </si>
  <si>
    <t>基层司法业务</t>
  </si>
  <si>
    <t>普法宣传</t>
  </si>
  <si>
    <t>法律援助</t>
  </si>
  <si>
    <t>法制建设</t>
  </si>
  <si>
    <t>其他司法支出</t>
  </si>
  <si>
    <t>教育</t>
  </si>
  <si>
    <t>教育管理事务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</si>
  <si>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</si>
  <si>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</si>
  <si>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</si>
  <si>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</si>
  <si>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</si>
  <si>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</si>
  <si>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</si>
  <si>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</si>
  <si>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</si>
  <si>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广播电视教育</t>
  </si>
  <si>
    <t>广播电视学校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</si>
  <si>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</si>
  <si>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</si>
  <si>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</si>
  <si>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</si>
  <si>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</si>
  <si>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</si>
  <si>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其他教育费附加安排的支出</t>
  </si>
  <si>
    <t>其他教育支出</t>
  </si>
  <si>
    <t>科学技术</t>
  </si>
  <si>
    <t>科学技术管理事务</t>
  </si>
  <si>
    <t>基础研究</t>
  </si>
  <si>
    <t>机构运行</t>
  </si>
  <si>
    <t>技术研究与开发</t>
  </si>
  <si>
    <t>其他技术研究与开发支出</t>
  </si>
  <si>
    <t>科学技术普及</t>
  </si>
  <si>
    <t>科普活动</t>
  </si>
  <si>
    <t>其他科学技术普及支出</t>
  </si>
  <si>
    <t>文化旅游体育与传媒支出</t>
  </si>
  <si>
    <t>文化和旅游</t>
  </si>
  <si>
    <t>图书馆</t>
  </si>
  <si>
    <t>艺术表演场所</t>
  </si>
  <si>
    <t>艺术表演团体</t>
  </si>
  <si>
    <t>群众文化</t>
  </si>
  <si>
    <t>文化和旅游市场管理</t>
  </si>
  <si>
    <t>其他文化和旅游支出</t>
  </si>
  <si>
    <t>文物</t>
  </si>
  <si>
    <t>文物保护</t>
  </si>
  <si>
    <t>博物馆</t>
  </si>
  <si>
    <t>体育</t>
  </si>
  <si>
    <t>体育训练</t>
  </si>
  <si>
    <t>体育场馆</t>
  </si>
  <si>
    <t>群众体育</t>
  </si>
  <si>
    <t>新闻出版电影</t>
  </si>
  <si>
    <t>其他新闻出版电影支出</t>
  </si>
  <si>
    <t>广播电视</t>
  </si>
  <si>
    <t>广播</t>
  </si>
  <si>
    <t>其他文化旅游体育与传媒支出</t>
  </si>
  <si>
    <t>社会保障和就业</t>
  </si>
  <si>
    <t>人力资源和社会保障管理事务</t>
  </si>
  <si>
    <t>劳动保障监察</t>
  </si>
  <si>
    <t>就业管理事务</t>
  </si>
  <si>
    <t>社会保险业务管理事务</t>
  </si>
  <si>
    <t>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</si>
  <si>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</si>
  <si>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</si>
  <si>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</si>
  <si>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</si>
  <si>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</si>
  <si>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</si>
  <si>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</si>
  <si>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</si>
  <si>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</si>
  <si>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</si>
  <si>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</si>
  <si>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</si>
  <si>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</si>
  <si>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</si>
  <si>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</si>
  <si>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</si>
  <si>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</si>
  <si>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</si>
  <si>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</si>
  <si>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在乡复员、退伍军人生活补助</t>
  </si>
  <si>
    <t>优抚事业单位支出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</si>
  <si>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</si>
  <si>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</si>
  <si>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</si>
  <si>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</si>
  <si>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</si>
  <si>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社会福利</t>
  </si>
  <si>
    <t>儿童福利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</si>
  <si>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</si>
  <si>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</si>
  <si>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</si>
  <si>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</si>
  <si>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</si>
  <si>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</si>
  <si>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</si>
  <si>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</si>
  <si>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</si>
  <si>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</si>
  <si>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</si>
  <si>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</si>
  <si>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</si>
  <si>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</si>
  <si>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</si>
  <si>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</si>
  <si>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城市特困人员供养支出</t>
  </si>
  <si>
    <t>农村特困人员供养支出</t>
  </si>
  <si>
    <t xml:space="preserve">其他生活救助 </t>
  </si>
  <si>
    <t>其他城市生活救助支出</t>
  </si>
  <si>
    <t>其他农村生活救助支出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</si>
  <si>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</si>
  <si>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</si>
  <si>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</si>
  <si>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</si>
  <si>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退伍军人管理事务</t>
  </si>
  <si>
    <t>其他社会保障和就业支出</t>
  </si>
  <si>
    <t>卫生健康支出</t>
  </si>
  <si>
    <t>卫生健康管理事务</t>
  </si>
  <si>
    <t>公立医院</t>
  </si>
  <si>
    <t>综合医院</t>
  </si>
  <si>
    <t>中医（民族）医院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</si>
  <si>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</si>
  <si>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</si>
  <si>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</si>
  <si>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</si>
  <si>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</si>
  <si>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</si>
  <si>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</si>
  <si>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</si>
  <si>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其他专业公共卫生机构</t>
  </si>
  <si>
    <t>基本公共卫生服务</t>
  </si>
  <si>
    <t>重大公共卫生专项</t>
  </si>
  <si>
    <t>其他公共卫生支出</t>
  </si>
  <si>
    <t>中医药</t>
  </si>
  <si>
    <t>中医（民族医）药专项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</si>
  <si>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</si>
  <si>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</si>
  <si>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</si>
  <si>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</si>
  <si>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</si>
  <si>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</si>
  <si>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</si>
  <si>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</si>
  <si>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</si>
  <si>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</si>
  <si>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</si>
  <si>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疾病应急救助</t>
  </si>
  <si>
    <t>优抚对象医疗</t>
  </si>
  <si>
    <t>优抚对象医疗补助</t>
  </si>
  <si>
    <t>其他优抚对象医疗支出</t>
  </si>
  <si>
    <t>医疗保障管理事务</t>
  </si>
  <si>
    <t>老龄卫生健康事务</t>
  </si>
  <si>
    <t>其他医疗卫生健康支出</t>
  </si>
  <si>
    <t>节能环保</t>
  </si>
  <si>
    <t>环境保护管理事务</t>
  </si>
  <si>
    <t>生态环境保护宣传</t>
  </si>
  <si>
    <t>其他环境保护管理事务支出</t>
  </si>
  <si>
    <t>环境监测与监察</t>
  </si>
  <si>
    <t>其他环境监测与监察支出</t>
  </si>
  <si>
    <t>污染防治</t>
  </si>
  <si>
    <t>水体</t>
  </si>
  <si>
    <t>天然林保护</t>
  </si>
  <si>
    <t>停伐补助</t>
  </si>
  <si>
    <t>能源节约利用</t>
  </si>
  <si>
    <t>污染减排</t>
  </si>
  <si>
    <t>生态环境监测与信息</t>
  </si>
  <si>
    <t>生态环境执法监察</t>
  </si>
  <si>
    <t>能源管理事务</t>
  </si>
  <si>
    <t>其他节能环保支出</t>
  </si>
  <si>
    <t>城乡社区事务</t>
  </si>
  <si>
    <t>城乡社区管理事务</t>
  </si>
  <si>
    <t>城管执法</t>
  </si>
  <si>
    <t>市政公用行业市场监管</t>
  </si>
  <si>
    <t>住宅建设与房地产市场监管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</si>
  <si>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</si>
  <si>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</si>
  <si>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</si>
  <si>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</si>
  <si>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</si>
  <si>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建设市场管理与监督</t>
  </si>
  <si>
    <t>其他城乡社区支出</t>
  </si>
  <si>
    <t>农林水事务</t>
  </si>
  <si>
    <t>农业农村</t>
  </si>
  <si>
    <t>病虫害控制</t>
  </si>
  <si>
    <t>执法监管</t>
  </si>
  <si>
    <t>农业资源保护修复与利用</t>
  </si>
  <si>
    <t>农业生产发展</t>
  </si>
  <si>
    <t>其他农业农村支出</t>
  </si>
  <si>
    <t>林业和草原</t>
  </si>
  <si>
    <t>事业机构</t>
  </si>
  <si>
    <t>森林资源培育</t>
  </si>
  <si>
    <t>森林生态效益补偿</t>
  </si>
  <si>
    <t>林业草原防灾减灾</t>
  </si>
  <si>
    <t>其他林业和草原支出</t>
  </si>
  <si>
    <t>水利</t>
  </si>
  <si>
    <t>水利行业业务管理</t>
  </si>
  <si>
    <t>水利工程建设</t>
  </si>
  <si>
    <t>水利执法监督</t>
  </si>
  <si>
    <t>防汛</t>
  </si>
  <si>
    <t>水利技术推广</t>
  </si>
  <si>
    <t>大中型水库移民后期扶持专项支出</t>
  </si>
  <si>
    <t>其他水利支出</t>
  </si>
  <si>
    <t>扶贫</t>
  </si>
  <si>
    <t>农村基础设施建设</t>
  </si>
  <si>
    <t>生产发展</t>
  </si>
  <si>
    <t>扶贫事业机构</t>
  </si>
  <si>
    <t>其他扶贫支出</t>
  </si>
  <si>
    <t>普惠金融发展支出</t>
  </si>
  <si>
    <t>农业保险保费补贴</t>
  </si>
  <si>
    <t>交通运输</t>
  </si>
  <si>
    <t>公路水路运输</t>
  </si>
  <si>
    <t>公路建设</t>
  </si>
  <si>
    <t>公路运输管理</t>
  </si>
  <si>
    <t>海事管理</t>
  </si>
  <si>
    <t>其他公路水路运输支出</t>
  </si>
  <si>
    <t>成品油价格改革对交通运输的补贴</t>
  </si>
  <si>
    <t>对城市公交的补贴</t>
  </si>
  <si>
    <t>对农村道路客运的补贴</t>
  </si>
  <si>
    <t>车辆购置税支出</t>
  </si>
  <si>
    <t>车辆购置税用于农村公路建设支出</t>
  </si>
  <si>
    <t>资源勘探电力信息等事务</t>
  </si>
  <si>
    <t>工业和信息产业监管</t>
  </si>
  <si>
    <t>行业监管</t>
  </si>
  <si>
    <t>支持中小企业发展和管理支出</t>
  </si>
  <si>
    <t>其他支持中小企业发展和管理支出</t>
  </si>
  <si>
    <t>其他资源勘探电力信息等事务支出</t>
  </si>
  <si>
    <t>商业服务业等事务</t>
  </si>
  <si>
    <t>商业流通事务</t>
  </si>
  <si>
    <t>涉外发展服务支出</t>
  </si>
  <si>
    <t>其他涉外发展服务支出</t>
  </si>
  <si>
    <t>金融支出</t>
  </si>
  <si>
    <t>金融发展支出</t>
  </si>
  <si>
    <t>其他金融发展支出</t>
  </si>
  <si>
    <t>自然资源海洋气象等支出</t>
  </si>
  <si>
    <t>自然资源事务</t>
  </si>
  <si>
    <t>其他自然资源事务支出</t>
  </si>
  <si>
    <t>气象事务</t>
  </si>
  <si>
    <t>气象服务</t>
  </si>
  <si>
    <t>住房保障支出</t>
  </si>
  <si>
    <t>保障性安居工程支出</t>
  </si>
  <si>
    <t>棚户区改造</t>
  </si>
  <si>
    <t>农村危房改造</t>
  </si>
  <si>
    <t>住房改革支出</t>
  </si>
  <si>
    <t>住房公积金</t>
  </si>
  <si>
    <t>灾害防治及应急管理支出</t>
  </si>
  <si>
    <t>应急管理事务</t>
  </si>
  <si>
    <t>其他应急管理支出</t>
  </si>
  <si>
    <t>消防事务</t>
  </si>
  <si>
    <t>消防应急救援</t>
  </si>
  <si>
    <t>其他消防事务支出</t>
  </si>
  <si>
    <t>地震事务</t>
  </si>
  <si>
    <t>地震监测</t>
  </si>
  <si>
    <t>预备费</t>
  </si>
  <si>
    <t>其他支出</t>
  </si>
  <si>
    <t>债务付息支出</t>
  </si>
  <si>
    <t>地方政府一般债务付息支出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</si>
</sst>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0" fillId="0" borderId="0" xfId="49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indent="1"/>
      <protection locked="0"/>
    </xf>
    <xf numFmtId="0" fontId="3" fillId="0" borderId="1" xfId="0" applyNumberFormat="1" applyFont="1" applyFill="1" applyBorder="1" applyAlignment="1" applyProtection="1">
      <alignment horizontal="left" vertical="center" indent="2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indent="3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7"/>
  <sheetViews>
    <sheetView showZeros="0" tabSelected="1" workbookViewId="0">
      <pane ySplit="4" topLeftCell="A381" activePane="bottomLeft" state="frozen"/>
      <selection/>
      <selection pane="bottomLeft" activeCell="B390" sqref="B390"/>
    </sheetView>
  </sheetViews>
  <sheetFormatPr defaultColWidth="9" defaultRowHeight="13.5" outlineLevelCol="2"/>
  <cols>
    <col min="1" max="1" width="41.375" style="1" customWidth="1"/>
    <col min="2" max="2" width="23" customWidth="1"/>
    <col min="3" max="3" width="19.625" customWidth="1"/>
  </cols>
  <sheetData>
    <row r="1" ht="35" customHeight="1" spans="1:3">
      <c r="A1" s="2" t="s">
        <v>0</v>
      </c>
      <c r="B1" s="3"/>
      <c r="C1" s="3"/>
    </row>
    <row r="2" ht="22.5" spans="1:3">
      <c r="A2" s="2"/>
      <c r="B2" s="3"/>
      <c r="C2" s="4" t="s">
        <v>1</v>
      </c>
    </row>
    <row r="3" ht="21" customHeight="1" spans="1:3">
      <c r="A3" s="5" t="s">
        <v>2</v>
      </c>
      <c r="B3" s="6" t="s">
        <v>3</v>
      </c>
      <c r="C3" s="6" t="s">
        <v>4</v>
      </c>
    </row>
    <row r="4" ht="14.25" spans="1:3">
      <c r="A4" s="7" t="s">
        <v>5</v>
      </c>
      <c r="B4" s="8">
        <f>B5+B84+B88+B105+B128+B139+B161+B227+B269+B289+B306+B340+B352+B360+B366+B369+B376+B382+B393+B395+B398</f>
        <v>398284</v>
      </c>
      <c r="C4" s="8"/>
    </row>
    <row r="5" ht="14.25" spans="1:3">
      <c r="A5" s="9" t="s">
        <v>6</v>
      </c>
      <c r="B5" s="8">
        <f>B6+B10+B15+B20+B25+B27+B33+B35+B39+B43+B48+B50+B52+B54+B58+B62+B66+B70+B74+B78+B82</f>
        <v>14527</v>
      </c>
      <c r="C5" s="8"/>
    </row>
    <row r="6" ht="14.25" spans="1:3">
      <c r="A6" s="10" t="s">
        <v>7</v>
      </c>
      <c r="B6" s="8">
        <v>375</v>
      </c>
      <c r="C6" s="8"/>
    </row>
    <row r="7" ht="14.25" spans="1:3">
      <c r="A7" s="11" t="s">
        <v>8</v>
      </c>
      <c r="B7" s="8">
        <v>312</v>
      </c>
      <c r="C7" s="8"/>
    </row>
    <row r="8" ht="14.25" spans="1:3">
      <c r="A8" s="11" t="s">
        <v>9</v>
      </c>
      <c r="B8" s="8">
        <v>29</v>
      </c>
      <c r="C8" s="8"/>
    </row>
    <row r="9" ht="14.25" spans="1:3">
      <c r="A9" s="11" t="s">
        <v>10</v>
      </c>
      <c r="B9" s="8">
        <v>34</v>
      </c>
      <c r="C9" s="8"/>
    </row>
    <row r="10" ht="14.25" spans="1:3">
      <c r="A10" s="10" t="s">
        <v>11</v>
      </c>
      <c r="B10" s="8">
        <v>257</v>
      </c>
      <c r="C10" s="8"/>
    </row>
    <row r="11" ht="14.25" spans="1:3">
      <c r="A11" s="11" t="s">
        <v>8</v>
      </c>
      <c r="B11" s="8">
        <v>191</v>
      </c>
      <c r="C11" s="8"/>
    </row>
    <row r="12" ht="14.25" spans="1:3">
      <c r="A12" s="11" t="s">
        <v>12</v>
      </c>
      <c r="B12" s="8">
        <v>27</v>
      </c>
      <c r="C12" s="8"/>
    </row>
    <row r="13" ht="14.25" spans="1:3">
      <c r="A13" s="11" t="s">
        <v>13</v>
      </c>
      <c r="B13" s="8">
        <v>36</v>
      </c>
      <c r="C13" s="8"/>
    </row>
    <row r="14" ht="14.25" spans="1:3">
      <c r="A14" s="11" t="s">
        <v>14</v>
      </c>
      <c r="B14" s="8">
        <v>3</v>
      </c>
      <c r="C14" s="8"/>
    </row>
    <row r="15" ht="14.25" spans="1:3">
      <c r="A15" s="10" t="s">
        <v>15</v>
      </c>
      <c r="B15" s="8">
        <v>2163</v>
      </c>
      <c r="C15" s="8"/>
    </row>
    <row r="16" ht="14.25" spans="1:3">
      <c r="A16" s="11" t="s">
        <v>8</v>
      </c>
      <c r="B16" s="8">
        <v>403</v>
      </c>
      <c r="C16" s="8"/>
    </row>
    <row r="17" ht="14.25" spans="1:3">
      <c r="A17" s="11" t="s">
        <v>16</v>
      </c>
      <c r="B17" s="8">
        <v>1090</v>
      </c>
      <c r="C17" s="8"/>
    </row>
    <row r="18" ht="14.25" spans="1:3">
      <c r="A18" s="11" t="s">
        <v>17</v>
      </c>
      <c r="B18" s="8">
        <v>160</v>
      </c>
      <c r="C18" s="8"/>
    </row>
    <row r="19" ht="14.25" spans="1:3">
      <c r="A19" s="11" t="s">
        <v>14</v>
      </c>
      <c r="B19" s="8">
        <v>510</v>
      </c>
      <c r="C19" s="8"/>
    </row>
    <row r="20" ht="14.25" spans="1:3">
      <c r="A20" s="10" t="s">
        <v>18</v>
      </c>
      <c r="B20" s="8">
        <v>618</v>
      </c>
      <c r="C20" s="8"/>
    </row>
    <row r="21" ht="14.25" spans="1:3">
      <c r="A21" s="11" t="s">
        <v>8</v>
      </c>
      <c r="B21" s="8">
        <v>151</v>
      </c>
      <c r="C21" s="8"/>
    </row>
    <row r="22" ht="14.25" spans="1:3">
      <c r="A22" s="11" t="s">
        <v>19</v>
      </c>
      <c r="B22" s="8">
        <v>134</v>
      </c>
      <c r="C22" s="8"/>
    </row>
    <row r="23" ht="14.25" spans="1:3">
      <c r="A23" s="11" t="s">
        <v>14</v>
      </c>
      <c r="B23" s="8">
        <v>151</v>
      </c>
      <c r="C23" s="8"/>
    </row>
    <row r="24" ht="14.25" spans="1:3">
      <c r="A24" s="11" t="s">
        <v>20</v>
      </c>
      <c r="B24" s="8">
        <v>182</v>
      </c>
      <c r="C24" s="8"/>
    </row>
    <row r="25" ht="14.25" spans="1:3">
      <c r="A25" s="10" t="s">
        <v>21</v>
      </c>
      <c r="B25" s="8">
        <v>3</v>
      </c>
      <c r="C25" s="8"/>
    </row>
    <row r="26" ht="14.25" spans="1:3">
      <c r="A26" s="11" t="s">
        <v>14</v>
      </c>
      <c r="B26" s="8">
        <v>3</v>
      </c>
      <c r="C26" s="8"/>
    </row>
    <row r="27" ht="14.25" spans="1:3">
      <c r="A27" s="10" t="s">
        <v>22</v>
      </c>
      <c r="B27" s="8">
        <v>2132</v>
      </c>
      <c r="C27" s="8"/>
    </row>
    <row r="28" ht="14.25" spans="1:3">
      <c r="A28" s="11" t="s">
        <v>8</v>
      </c>
      <c r="B28" s="8">
        <v>362</v>
      </c>
      <c r="C28" s="8"/>
    </row>
    <row r="29" ht="14.25" spans="1:3">
      <c r="A29" s="11" t="s">
        <v>23</v>
      </c>
      <c r="B29" s="8">
        <v>50</v>
      </c>
      <c r="C29" s="8"/>
    </row>
    <row r="30" ht="14.25" spans="1:3">
      <c r="A30" s="11" t="s">
        <v>24</v>
      </c>
      <c r="B30" s="8">
        <v>800</v>
      </c>
      <c r="C30" s="8"/>
    </row>
    <row r="31" ht="14.25" spans="1:3">
      <c r="A31" s="11" t="s">
        <v>14</v>
      </c>
      <c r="B31" s="8">
        <v>807</v>
      </c>
      <c r="C31" s="8"/>
    </row>
    <row r="32" ht="14.25" spans="1:3">
      <c r="A32" s="11" t="s">
        <v>25</v>
      </c>
      <c r="B32" s="8">
        <v>113</v>
      </c>
      <c r="C32" s="8"/>
    </row>
    <row r="33" ht="14.25" spans="1:3">
      <c r="A33" s="10" t="s">
        <v>26</v>
      </c>
      <c r="B33" s="8">
        <v>460</v>
      </c>
      <c r="C33" s="8"/>
    </row>
    <row r="34" ht="14.25" spans="1:3">
      <c r="A34" s="11" t="s">
        <v>27</v>
      </c>
      <c r="B34" s="8">
        <v>460</v>
      </c>
      <c r="C34" s="8"/>
    </row>
    <row r="35" ht="14.25" spans="1:3">
      <c r="A35" s="10" t="s">
        <v>28</v>
      </c>
      <c r="B35" s="8">
        <v>363</v>
      </c>
      <c r="C35" s="8"/>
    </row>
    <row r="36" ht="14.25" spans="1:3">
      <c r="A36" s="11" t="s">
        <v>8</v>
      </c>
      <c r="B36" s="8">
        <v>242</v>
      </c>
      <c r="C36" s="8"/>
    </row>
    <row r="37" ht="14.25" spans="1:3">
      <c r="A37" s="11" t="s">
        <v>14</v>
      </c>
      <c r="B37" s="8">
        <v>115</v>
      </c>
      <c r="C37" s="8"/>
    </row>
    <row r="38" ht="14.25" spans="1:3">
      <c r="A38" s="11" t="s">
        <v>29</v>
      </c>
      <c r="B38" s="8">
        <v>6</v>
      </c>
      <c r="C38" s="8"/>
    </row>
    <row r="39" ht="14.25" spans="1:3">
      <c r="A39" s="10" t="s">
        <v>30</v>
      </c>
      <c r="B39" s="8">
        <v>363</v>
      </c>
      <c r="C39" s="8"/>
    </row>
    <row r="40" ht="14.25" spans="1:3">
      <c r="A40" s="11" t="s">
        <v>8</v>
      </c>
      <c r="B40" s="8">
        <v>102</v>
      </c>
      <c r="C40" s="8"/>
    </row>
    <row r="41" ht="14.25" spans="1:3">
      <c r="A41" s="11" t="s">
        <v>14</v>
      </c>
      <c r="B41" s="8">
        <v>218</v>
      </c>
      <c r="C41" s="8"/>
    </row>
    <row r="42" ht="14.25" spans="1:3">
      <c r="A42" s="11" t="s">
        <v>31</v>
      </c>
      <c r="B42" s="8">
        <v>43</v>
      </c>
      <c r="C42" s="8"/>
    </row>
    <row r="43" ht="14.25" spans="1:3">
      <c r="A43" s="10" t="s">
        <v>32</v>
      </c>
      <c r="B43" s="8">
        <v>1855</v>
      </c>
      <c r="C43" s="8"/>
    </row>
    <row r="44" ht="14.25" spans="1:3">
      <c r="A44" s="11" t="s">
        <v>8</v>
      </c>
      <c r="B44" s="8">
        <v>1142</v>
      </c>
      <c r="C44" s="8"/>
    </row>
    <row r="45" ht="14.25" spans="1:3">
      <c r="A45" s="11" t="s">
        <v>16</v>
      </c>
      <c r="B45" s="8">
        <v>198</v>
      </c>
      <c r="C45" s="8"/>
    </row>
    <row r="46" ht="14.25" spans="1:3">
      <c r="A46" s="11" t="s">
        <v>14</v>
      </c>
      <c r="B46" s="8">
        <v>383</v>
      </c>
      <c r="C46" s="8"/>
    </row>
    <row r="47" ht="14.25" spans="1:3">
      <c r="A47" s="11" t="s">
        <v>33</v>
      </c>
      <c r="B47" s="8">
        <v>132</v>
      </c>
      <c r="C47" s="8"/>
    </row>
    <row r="48" ht="14.25" spans="1:3">
      <c r="A48" s="10" t="s">
        <v>34</v>
      </c>
      <c r="B48" s="8">
        <v>89</v>
      </c>
      <c r="C48" s="8"/>
    </row>
    <row r="49" ht="14.25" spans="1:3">
      <c r="A49" s="11" t="s">
        <v>14</v>
      </c>
      <c r="B49" s="8">
        <v>89</v>
      </c>
      <c r="C49" s="8"/>
    </row>
    <row r="50" ht="14.25" spans="1:3">
      <c r="A50" s="10" t="s">
        <v>35</v>
      </c>
      <c r="B50" s="8">
        <v>101</v>
      </c>
      <c r="C50" s="8"/>
    </row>
    <row r="51" ht="14.25" spans="1:3">
      <c r="A51" s="11" t="s">
        <v>36</v>
      </c>
      <c r="B51" s="8">
        <v>101</v>
      </c>
      <c r="C51" s="8"/>
    </row>
    <row r="52" ht="14.25" spans="1:3">
      <c r="A52" s="10" t="s">
        <v>37</v>
      </c>
      <c r="B52" s="8">
        <v>24</v>
      </c>
      <c r="C52" s="8"/>
    </row>
    <row r="53" ht="14.25" spans="1:3">
      <c r="A53" s="11" t="s">
        <v>8</v>
      </c>
      <c r="B53" s="8">
        <v>24</v>
      </c>
      <c r="C53" s="8"/>
    </row>
    <row r="54" ht="14.25" spans="1:3">
      <c r="A54" s="10" t="s">
        <v>38</v>
      </c>
      <c r="B54" s="8">
        <v>245</v>
      </c>
      <c r="C54" s="8"/>
    </row>
    <row r="55" ht="14.25" spans="1:3">
      <c r="A55" s="11" t="s">
        <v>8</v>
      </c>
      <c r="B55" s="8">
        <v>219</v>
      </c>
      <c r="C55" s="8"/>
    </row>
    <row r="56" ht="14.25" spans="1:3">
      <c r="A56" s="11" t="s">
        <v>14</v>
      </c>
      <c r="B56" s="8">
        <v>11</v>
      </c>
      <c r="C56" s="8"/>
    </row>
    <row r="57" ht="14.25" spans="1:3">
      <c r="A57" s="11" t="s">
        <v>39</v>
      </c>
      <c r="B57" s="8">
        <v>15</v>
      </c>
      <c r="C57" s="8"/>
    </row>
    <row r="58" ht="14.25" spans="1:3">
      <c r="A58" s="10" t="s">
        <v>40</v>
      </c>
      <c r="B58" s="8">
        <v>414</v>
      </c>
      <c r="C58" s="8"/>
    </row>
    <row r="59" ht="14.25" spans="1:3">
      <c r="A59" s="11" t="s">
        <v>8</v>
      </c>
      <c r="B59" s="8">
        <v>226</v>
      </c>
      <c r="C59" s="8"/>
    </row>
    <row r="60" ht="14.25" spans="1:3">
      <c r="A60" s="11" t="s">
        <v>16</v>
      </c>
      <c r="B60" s="8">
        <v>62</v>
      </c>
      <c r="C60" s="8"/>
    </row>
    <row r="61" ht="14.25" spans="1:3">
      <c r="A61" s="11" t="s">
        <v>14</v>
      </c>
      <c r="B61" s="8">
        <v>126</v>
      </c>
      <c r="C61" s="8"/>
    </row>
    <row r="62" ht="14.25" spans="1:3">
      <c r="A62" s="10" t="s">
        <v>41</v>
      </c>
      <c r="B62" s="8">
        <v>1253</v>
      </c>
      <c r="C62" s="8"/>
    </row>
    <row r="63" ht="14.25" spans="1:3">
      <c r="A63" s="11" t="s">
        <v>8</v>
      </c>
      <c r="B63" s="8">
        <v>221</v>
      </c>
      <c r="C63" s="8"/>
    </row>
    <row r="64" ht="14.25" spans="1:3">
      <c r="A64" s="11" t="s">
        <v>14</v>
      </c>
      <c r="B64" s="8">
        <v>163</v>
      </c>
      <c r="C64" s="8"/>
    </row>
    <row r="65" ht="14.25" spans="1:3">
      <c r="A65" s="11" t="s">
        <v>42</v>
      </c>
      <c r="B65" s="8">
        <v>869</v>
      </c>
      <c r="C65" s="8"/>
    </row>
    <row r="66" ht="14.25" spans="1:3">
      <c r="A66" s="10" t="s">
        <v>43</v>
      </c>
      <c r="B66" s="8">
        <v>451</v>
      </c>
      <c r="C66" s="8"/>
    </row>
    <row r="67" ht="14.25" spans="1:3">
      <c r="A67" s="11" t="s">
        <v>8</v>
      </c>
      <c r="B67" s="8">
        <v>115</v>
      </c>
      <c r="C67" s="8"/>
    </row>
    <row r="68" ht="14.25" spans="1:3">
      <c r="A68" s="11" t="s">
        <v>14</v>
      </c>
      <c r="B68" s="8">
        <v>97</v>
      </c>
      <c r="C68" s="8"/>
    </row>
    <row r="69" ht="14.25" spans="1:3">
      <c r="A69" s="11" t="s">
        <v>44</v>
      </c>
      <c r="B69" s="8">
        <v>239</v>
      </c>
      <c r="C69" s="8"/>
    </row>
    <row r="70" ht="14.25" spans="1:3">
      <c r="A70" s="10" t="s">
        <v>45</v>
      </c>
      <c r="B70" s="8">
        <v>64</v>
      </c>
      <c r="C70" s="8"/>
    </row>
    <row r="71" ht="14.25" spans="1:3">
      <c r="A71" s="11" t="s">
        <v>8</v>
      </c>
      <c r="B71" s="8">
        <v>51</v>
      </c>
      <c r="C71" s="8"/>
    </row>
    <row r="72" ht="14.25" spans="1:3">
      <c r="A72" s="11" t="s">
        <v>46</v>
      </c>
      <c r="B72" s="8">
        <v>3</v>
      </c>
      <c r="C72" s="8"/>
    </row>
    <row r="73" ht="14.25" spans="1:3">
      <c r="A73" s="11" t="s">
        <v>14</v>
      </c>
      <c r="B73" s="8">
        <v>10</v>
      </c>
      <c r="C73" s="8"/>
    </row>
    <row r="74" ht="14.25" spans="1:3">
      <c r="A74" s="10" t="s">
        <v>47</v>
      </c>
      <c r="B74" s="8">
        <v>481</v>
      </c>
      <c r="C74" s="8"/>
    </row>
    <row r="75" ht="14.25" spans="1:3">
      <c r="A75" s="11" t="s">
        <v>8</v>
      </c>
      <c r="B75" s="8">
        <v>350</v>
      </c>
      <c r="C75" s="8"/>
    </row>
    <row r="76" ht="14.25" spans="1:3">
      <c r="A76" s="11" t="s">
        <v>14</v>
      </c>
      <c r="B76" s="8">
        <v>129</v>
      </c>
      <c r="C76" s="8"/>
    </row>
    <row r="77" ht="14.25" spans="1:3">
      <c r="A77" s="11" t="s">
        <v>47</v>
      </c>
      <c r="B77" s="8">
        <v>2</v>
      </c>
      <c r="C77" s="8"/>
    </row>
    <row r="78" ht="14.25" spans="1:3">
      <c r="A78" s="10" t="s">
        <v>48</v>
      </c>
      <c r="B78" s="8">
        <v>2795</v>
      </c>
      <c r="C78" s="8"/>
    </row>
    <row r="79" ht="14.25" spans="1:3">
      <c r="A79" s="11" t="s">
        <v>8</v>
      </c>
      <c r="B79" s="8">
        <v>1131</v>
      </c>
      <c r="C79" s="8"/>
    </row>
    <row r="80" ht="14.25" spans="1:3">
      <c r="A80" s="11" t="s">
        <v>14</v>
      </c>
      <c r="B80" s="8">
        <v>1055</v>
      </c>
      <c r="C80" s="8"/>
    </row>
    <row r="81" ht="14.25" spans="1:3">
      <c r="A81" s="11" t="s">
        <v>49</v>
      </c>
      <c r="B81" s="8">
        <v>609</v>
      </c>
      <c r="C81" s="8"/>
    </row>
    <row r="82" ht="14.25" spans="1:3">
      <c r="A82" s="10" t="s">
        <v>50</v>
      </c>
      <c r="B82" s="8">
        <v>21</v>
      </c>
      <c r="C82" s="8"/>
    </row>
    <row r="83" ht="14.25" spans="1:3">
      <c r="A83" s="11" t="s">
        <v>50</v>
      </c>
      <c r="B83" s="8">
        <v>21</v>
      </c>
      <c r="C83" s="8"/>
    </row>
    <row r="84" ht="14.25" spans="1:3">
      <c r="A84" s="9" t="s">
        <v>51</v>
      </c>
      <c r="B84" s="8">
        <v>73</v>
      </c>
      <c r="C84" s="8"/>
    </row>
    <row r="85" ht="14.25" spans="1:3">
      <c r="A85" s="10" t="s">
        <v>52</v>
      </c>
      <c r="B85" s="8">
        <v>73</v>
      </c>
      <c r="C85" s="8"/>
    </row>
    <row r="86" ht="14.25" spans="1:3">
      <c r="A86" s="11" t="s">
        <v>53</v>
      </c>
      <c r="B86" s="8">
        <v>53</v>
      </c>
      <c r="C86" s="8"/>
    </row>
    <row r="87" ht="14.25" spans="1:3">
      <c r="A87" s="11" t="s">
        <v>54</v>
      </c>
      <c r="B87" s="8">
        <v>20</v>
      </c>
      <c r="C87" s="8"/>
    </row>
    <row r="88" ht="14.25" spans="1:3">
      <c r="A88" s="9" t="s">
        <v>55</v>
      </c>
      <c r="B88" s="8">
        <f>B89+B95+B97</f>
        <v>11938</v>
      </c>
      <c r="C88" s="8"/>
    </row>
    <row r="89" ht="14.25" spans="1:3">
      <c r="A89" s="10" t="s">
        <v>56</v>
      </c>
      <c r="B89" s="8">
        <v>10790</v>
      </c>
      <c r="C89" s="8"/>
    </row>
    <row r="90" ht="14.25" spans="1:3">
      <c r="A90" s="11" t="s">
        <v>8</v>
      </c>
      <c r="B90" s="8">
        <v>6599</v>
      </c>
      <c r="C90" s="8"/>
    </row>
    <row r="91" ht="14.25" spans="1:3">
      <c r="A91" s="11" t="s">
        <v>57</v>
      </c>
      <c r="B91" s="8">
        <v>4</v>
      </c>
      <c r="C91" s="8"/>
    </row>
    <row r="92" ht="14.25" spans="1:3">
      <c r="A92" s="11" t="s">
        <v>58</v>
      </c>
      <c r="B92" s="8">
        <v>1871</v>
      </c>
      <c r="C92" s="8"/>
    </row>
    <row r="93" ht="14.25" spans="1:3">
      <c r="A93" s="11" t="s">
        <v>14</v>
      </c>
      <c r="B93" s="8">
        <v>853</v>
      </c>
      <c r="C93" s="8"/>
    </row>
    <row r="94" ht="14.25" spans="1:3">
      <c r="A94" s="11" t="s">
        <v>59</v>
      </c>
      <c r="B94" s="8">
        <v>1463</v>
      </c>
      <c r="C94" s="8"/>
    </row>
    <row r="95" ht="14.25" spans="1:3">
      <c r="A95" s="10" t="s">
        <v>60</v>
      </c>
      <c r="B95" s="8">
        <v>35</v>
      </c>
      <c r="C95" s="8"/>
    </row>
    <row r="96" ht="14.25" spans="1:3">
      <c r="A96" s="11" t="s">
        <v>14</v>
      </c>
      <c r="B96" s="8">
        <v>35</v>
      </c>
      <c r="C96" s="8"/>
    </row>
    <row r="97" ht="14.25" spans="1:3">
      <c r="A97" s="10" t="s">
        <v>61</v>
      </c>
      <c r="B97" s="8">
        <v>1113</v>
      </c>
      <c r="C97" s="8"/>
    </row>
    <row r="98" ht="14.25" spans="1:3">
      <c r="A98" s="11" t="s">
        <v>8</v>
      </c>
      <c r="B98" s="8">
        <v>590</v>
      </c>
      <c r="C98" s="8"/>
    </row>
    <row r="99" ht="14.25" spans="1:3">
      <c r="A99" s="11" t="s">
        <v>62</v>
      </c>
      <c r="B99" s="8">
        <v>149</v>
      </c>
      <c r="C99" s="8"/>
    </row>
    <row r="100" ht="14.25" spans="1:3">
      <c r="A100" s="11" t="s">
        <v>63</v>
      </c>
      <c r="B100" s="8">
        <v>5</v>
      </c>
      <c r="C100" s="8"/>
    </row>
    <row r="101" ht="14.25" spans="1:3">
      <c r="A101" s="11" t="s">
        <v>64</v>
      </c>
      <c r="B101" s="8">
        <v>5</v>
      </c>
      <c r="C101" s="8"/>
    </row>
    <row r="102" ht="14.25" spans="1:3">
      <c r="A102" s="11" t="s">
        <v>65</v>
      </c>
      <c r="B102" s="8">
        <v>15</v>
      </c>
      <c r="C102" s="8"/>
    </row>
    <row r="103" ht="14.25" spans="1:3">
      <c r="A103" s="11" t="s">
        <v>14</v>
      </c>
      <c r="B103" s="8">
        <v>81</v>
      </c>
      <c r="C103" s="8"/>
    </row>
    <row r="104" ht="14.25" spans="1:3">
      <c r="A104" s="11" t="s">
        <v>66</v>
      </c>
      <c r="B104" s="8">
        <v>268</v>
      </c>
      <c r="C104" s="8"/>
    </row>
    <row r="105" ht="14.25" spans="1:3">
      <c r="A105" s="9" t="s">
        <v>67</v>
      </c>
      <c r="B105" s="8">
        <v>51586</v>
      </c>
      <c r="C105" s="8"/>
    </row>
    <row r="106" ht="14.25" spans="1:3">
      <c r="A106" s="10" t="s">
        <v>68</v>
      </c>
      <c r="B106" s="8">
        <v>142</v>
      </c>
      <c r="C106" s="8"/>
    </row>
    <row r="107" ht="14.25" spans="1:3">
      <c r="A107" s="11" t="s">
        <v>8</v>
      </c>
      <c r="B107" s="8">
        <v>142</v>
      </c>
      <c r="C107" s="8"/>
    </row>
    <row r="108" ht="14.25" spans="1:3">
      <c r="A108" s="10" t="s">
        <v>69</v>
      </c>
      <c r="B108" s="8">
        <v>47493</v>
      </c>
      <c r="C108" s="8"/>
    </row>
    <row r="109" ht="14.25" spans="1:3">
      <c r="A109" s="11" t="s">
        <v>70</v>
      </c>
      <c r="B109" s="8">
        <v>1320</v>
      </c>
      <c r="C109" s="8"/>
    </row>
    <row r="110" ht="14.25" spans="1:3">
      <c r="A110" s="11" t="s">
        <v>71</v>
      </c>
      <c r="B110" s="8">
        <v>19687</v>
      </c>
      <c r="C110" s="8"/>
    </row>
    <row r="111" ht="14.25" spans="1:3">
      <c r="A111" s="11" t="s">
        <v>72</v>
      </c>
      <c r="B111" s="8">
        <v>11476</v>
      </c>
      <c r="C111" s="8"/>
    </row>
    <row r="112" ht="14.25" spans="1:3">
      <c r="A112" s="11" t="s">
        <v>73</v>
      </c>
      <c r="B112" s="8">
        <v>3781</v>
      </c>
      <c r="C112" s="8"/>
    </row>
    <row r="113" ht="14.25" spans="1:3">
      <c r="A113" s="11" t="s">
        <v>74</v>
      </c>
      <c r="B113" s="8">
        <v>11229</v>
      </c>
      <c r="C113" s="8"/>
    </row>
    <row r="114" ht="14.25" spans="1:3">
      <c r="A114" s="10" t="s">
        <v>75</v>
      </c>
      <c r="B114" s="8">
        <v>1666</v>
      </c>
      <c r="C114" s="8"/>
    </row>
    <row r="115" ht="14.25" spans="1:3">
      <c r="A115" s="11" t="s">
        <v>76</v>
      </c>
      <c r="B115" s="8">
        <v>1458</v>
      </c>
      <c r="C115" s="8"/>
    </row>
    <row r="116" ht="14.25" spans="1:3">
      <c r="A116" s="11" t="s">
        <v>77</v>
      </c>
      <c r="B116" s="8">
        <v>208</v>
      </c>
      <c r="C116" s="8"/>
    </row>
    <row r="117" ht="14.25" spans="1:3">
      <c r="A117" s="10" t="s">
        <v>78</v>
      </c>
      <c r="B117" s="8">
        <v>110</v>
      </c>
      <c r="C117" s="8"/>
    </row>
    <row r="118" ht="14.25" spans="1:3">
      <c r="A118" s="11" t="s">
        <v>79</v>
      </c>
      <c r="B118" s="8">
        <v>110</v>
      </c>
      <c r="C118" s="8"/>
    </row>
    <row r="119" ht="14.25" spans="1:3">
      <c r="A119" s="10" t="s">
        <v>80</v>
      </c>
      <c r="B119" s="8">
        <v>282</v>
      </c>
      <c r="C119" s="8"/>
    </row>
    <row r="120" ht="14.25" spans="1:3">
      <c r="A120" s="11" t="s">
        <v>81</v>
      </c>
      <c r="B120" s="8">
        <v>282</v>
      </c>
      <c r="C120" s="8"/>
    </row>
    <row r="121" ht="14.25" spans="1:3">
      <c r="A121" s="10" t="s">
        <v>82</v>
      </c>
      <c r="B121" s="8">
        <v>1020</v>
      </c>
      <c r="C121" s="8"/>
    </row>
    <row r="122" ht="14.25" spans="1:3">
      <c r="A122" s="11" t="s">
        <v>83</v>
      </c>
      <c r="B122" s="8">
        <v>468</v>
      </c>
      <c r="C122" s="8"/>
    </row>
    <row r="123" ht="14.25" spans="1:3">
      <c r="A123" s="11" t="s">
        <v>84</v>
      </c>
      <c r="B123" s="8">
        <v>552</v>
      </c>
      <c r="C123" s="8"/>
    </row>
    <row r="124" ht="14.25" spans="1:3">
      <c r="A124" s="10" t="s">
        <v>85</v>
      </c>
      <c r="B124" s="8">
        <v>300</v>
      </c>
      <c r="C124" s="8"/>
    </row>
    <row r="125" ht="14.25" spans="1:3">
      <c r="A125" s="11" t="s">
        <v>86</v>
      </c>
      <c r="B125" s="8">
        <v>300</v>
      </c>
      <c r="C125" s="8"/>
    </row>
    <row r="126" ht="14.25" spans="1:3">
      <c r="A126" s="10" t="s">
        <v>87</v>
      </c>
      <c r="B126" s="8">
        <v>573</v>
      </c>
      <c r="C126" s="8"/>
    </row>
    <row r="127" ht="14.25" spans="1:3">
      <c r="A127" s="11" t="s">
        <v>87</v>
      </c>
      <c r="B127" s="8">
        <v>573</v>
      </c>
      <c r="C127" s="8"/>
    </row>
    <row r="128" ht="14.25" spans="1:3">
      <c r="A128" s="9" t="s">
        <v>88</v>
      </c>
      <c r="B128" s="8">
        <f>B129+B131+B133+B135</f>
        <v>365</v>
      </c>
      <c r="C128" s="8"/>
    </row>
    <row r="129" ht="14.25" spans="1:3">
      <c r="A129" s="10" t="s">
        <v>89</v>
      </c>
      <c r="B129" s="8">
        <v>27</v>
      </c>
      <c r="C129" s="8"/>
    </row>
    <row r="130" ht="14.25" spans="1:3">
      <c r="A130" s="11" t="s">
        <v>8</v>
      </c>
      <c r="B130" s="8">
        <v>27</v>
      </c>
      <c r="C130" s="8"/>
    </row>
    <row r="131" ht="14.25" spans="1:3">
      <c r="A131" s="10" t="s">
        <v>90</v>
      </c>
      <c r="B131" s="8">
        <v>119</v>
      </c>
      <c r="C131" s="8"/>
    </row>
    <row r="132" ht="14.25" spans="1:3">
      <c r="A132" s="11" t="s">
        <v>91</v>
      </c>
      <c r="B132" s="8">
        <v>119</v>
      </c>
      <c r="C132" s="8"/>
    </row>
    <row r="133" ht="14.25" spans="1:3">
      <c r="A133" s="10" t="s">
        <v>92</v>
      </c>
      <c r="B133" s="8">
        <v>25</v>
      </c>
      <c r="C133" s="8"/>
    </row>
    <row r="134" ht="14.25" spans="1:3">
      <c r="A134" s="11" t="s">
        <v>93</v>
      </c>
      <c r="B134" s="8">
        <v>25</v>
      </c>
      <c r="C134" s="8"/>
    </row>
    <row r="135" ht="14.25" spans="1:3">
      <c r="A135" s="10" t="s">
        <v>94</v>
      </c>
      <c r="B135" s="8">
        <v>194</v>
      </c>
      <c r="C135" s="8"/>
    </row>
    <row r="136" ht="14.25" spans="1:3">
      <c r="A136" s="11" t="s">
        <v>91</v>
      </c>
      <c r="B136" s="8">
        <v>152</v>
      </c>
      <c r="C136" s="8"/>
    </row>
    <row r="137" ht="14.25" spans="1:3">
      <c r="A137" s="11" t="s">
        <v>95</v>
      </c>
      <c r="B137" s="8">
        <v>34</v>
      </c>
      <c r="C137" s="8"/>
    </row>
    <row r="138" ht="14.25" spans="1:3">
      <c r="A138" s="11" t="s">
        <v>96</v>
      </c>
      <c r="B138" s="8">
        <v>8</v>
      </c>
      <c r="C138" s="8"/>
    </row>
    <row r="139" ht="14.25" spans="1:3">
      <c r="A139" s="12" t="s">
        <v>97</v>
      </c>
      <c r="B139" s="8">
        <f>B140+B148+B151+B155+B157+B159</f>
        <v>5188</v>
      </c>
      <c r="C139" s="8"/>
    </row>
    <row r="140" ht="14.25" spans="1:3">
      <c r="A140" s="10" t="s">
        <v>98</v>
      </c>
      <c r="B140" s="8">
        <v>2529</v>
      </c>
      <c r="C140" s="8"/>
    </row>
    <row r="141" ht="14.25" spans="1:3">
      <c r="A141" s="11" t="s">
        <v>8</v>
      </c>
      <c r="B141" s="8">
        <v>85</v>
      </c>
      <c r="C141" s="8"/>
    </row>
    <row r="142" ht="14.25" spans="1:3">
      <c r="A142" s="11" t="s">
        <v>99</v>
      </c>
      <c r="B142" s="8">
        <v>193</v>
      </c>
      <c r="C142" s="8"/>
    </row>
    <row r="143" ht="14.25" spans="1:3">
      <c r="A143" s="11" t="s">
        <v>100</v>
      </c>
      <c r="B143" s="8">
        <v>1</v>
      </c>
      <c r="C143" s="8"/>
    </row>
    <row r="144" ht="14.25" spans="1:3">
      <c r="A144" s="11" t="s">
        <v>101</v>
      </c>
      <c r="B144" s="8">
        <v>204</v>
      </c>
      <c r="C144" s="8"/>
    </row>
    <row r="145" ht="14.25" spans="1:3">
      <c r="A145" s="11" t="s">
        <v>102</v>
      </c>
      <c r="B145" s="8">
        <v>479</v>
      </c>
      <c r="C145" s="8"/>
    </row>
    <row r="146" ht="14.25" spans="1:3">
      <c r="A146" s="11" t="s">
        <v>103</v>
      </c>
      <c r="B146" s="8">
        <v>177</v>
      </c>
      <c r="C146" s="8"/>
    </row>
    <row r="147" ht="14.25" spans="1:3">
      <c r="A147" s="11" t="s">
        <v>104</v>
      </c>
      <c r="B147" s="8">
        <v>1390</v>
      </c>
      <c r="C147" s="8"/>
    </row>
    <row r="148" ht="14.25" spans="1:3">
      <c r="A148" s="10" t="s">
        <v>105</v>
      </c>
      <c r="B148" s="8">
        <v>191</v>
      </c>
      <c r="C148" s="8"/>
    </row>
    <row r="149" ht="14.25" spans="1:3">
      <c r="A149" s="11" t="s">
        <v>106</v>
      </c>
      <c r="B149" s="8">
        <v>93</v>
      </c>
      <c r="C149" s="8"/>
    </row>
    <row r="150" ht="14.25" spans="1:3">
      <c r="A150" s="11" t="s">
        <v>107</v>
      </c>
      <c r="B150" s="8">
        <v>98</v>
      </c>
      <c r="C150" s="8"/>
    </row>
    <row r="151" ht="14.25" spans="1:3">
      <c r="A151" s="10" t="s">
        <v>108</v>
      </c>
      <c r="B151" s="8">
        <v>678</v>
      </c>
      <c r="C151" s="8"/>
    </row>
    <row r="152" ht="14.25" spans="1:3">
      <c r="A152" s="11" t="s">
        <v>109</v>
      </c>
      <c r="B152" s="8">
        <v>432</v>
      </c>
      <c r="C152" s="8"/>
    </row>
    <row r="153" ht="14.25" spans="1:3">
      <c r="A153" s="11" t="s">
        <v>110</v>
      </c>
      <c r="B153" s="8">
        <v>103</v>
      </c>
      <c r="C153" s="8"/>
    </row>
    <row r="154" ht="14.25" spans="1:3">
      <c r="A154" s="11" t="s">
        <v>111</v>
      </c>
      <c r="B154" s="8">
        <v>143</v>
      </c>
      <c r="C154" s="8"/>
    </row>
    <row r="155" ht="14.25" spans="1:3">
      <c r="A155" s="10" t="s">
        <v>112</v>
      </c>
      <c r="B155" s="8">
        <v>24</v>
      </c>
      <c r="C155" s="8"/>
    </row>
    <row r="156" ht="14.25" spans="1:3">
      <c r="A156" s="11" t="s">
        <v>113</v>
      </c>
      <c r="B156" s="8">
        <v>24</v>
      </c>
      <c r="C156" s="8"/>
    </row>
    <row r="157" ht="14.25" spans="1:3">
      <c r="A157" s="10" t="s">
        <v>114</v>
      </c>
      <c r="B157" s="8">
        <v>1696</v>
      </c>
      <c r="C157" s="8"/>
    </row>
    <row r="158" ht="14.25" spans="1:3">
      <c r="A158" s="11" t="s">
        <v>115</v>
      </c>
      <c r="B158" s="8">
        <v>1696</v>
      </c>
      <c r="C158" s="8"/>
    </row>
    <row r="159" ht="14.25" spans="1:3">
      <c r="A159" s="10" t="s">
        <v>116</v>
      </c>
      <c r="B159" s="8">
        <v>70</v>
      </c>
      <c r="C159" s="8"/>
    </row>
    <row r="160" ht="14.25" spans="1:3">
      <c r="A160" s="11" t="s">
        <v>116</v>
      </c>
      <c r="B160" s="8">
        <v>70</v>
      </c>
      <c r="C160" s="8"/>
    </row>
    <row r="161" ht="14.25" spans="1:3">
      <c r="A161" s="12" t="s">
        <v>117</v>
      </c>
      <c r="B161" s="8">
        <f>B162+B171+B175+B182+B185+B192+B195+B200+B205+B207+B210+B212+B215+B218+B222+B225</f>
        <v>109059</v>
      </c>
      <c r="C161" s="8"/>
    </row>
    <row r="162" ht="14.25" spans="1:3">
      <c r="A162" s="10" t="s">
        <v>118</v>
      </c>
      <c r="B162" s="8">
        <v>1028</v>
      </c>
      <c r="C162" s="8"/>
    </row>
    <row r="163" ht="14.25" spans="1:3">
      <c r="A163" s="11" t="s">
        <v>8</v>
      </c>
      <c r="B163" s="8">
        <v>185</v>
      </c>
      <c r="C163" s="8"/>
    </row>
    <row r="164" ht="14.25" spans="1:3">
      <c r="A164" s="11" t="s">
        <v>119</v>
      </c>
      <c r="B164" s="8">
        <v>97</v>
      </c>
      <c r="C164" s="8"/>
    </row>
    <row r="165" ht="14.25" spans="1:3">
      <c r="A165" s="11" t="s">
        <v>120</v>
      </c>
      <c r="B165" s="8">
        <v>205</v>
      </c>
      <c r="C165" s="8"/>
    </row>
    <row r="166" ht="14.25" spans="1:3">
      <c r="A166" s="11" t="s">
        <v>121</v>
      </c>
      <c r="B166" s="8">
        <v>288</v>
      </c>
      <c r="C166" s="8"/>
    </row>
    <row r="167" ht="14.25" spans="1:3">
      <c r="A167" s="11" t="s">
        <v>122</v>
      </c>
      <c r="B167" s="8">
        <v>159</v>
      </c>
      <c r="C167" s="8"/>
    </row>
    <row r="168" ht="14.25" spans="1:3">
      <c r="A168" s="11" t="s">
        <v>123</v>
      </c>
      <c r="B168" s="8">
        <v>35</v>
      </c>
      <c r="C168" s="8"/>
    </row>
    <row r="169" ht="14.25" spans="1:3">
      <c r="A169" s="11" t="s">
        <v>124</v>
      </c>
      <c r="B169" s="8">
        <v>36</v>
      </c>
      <c r="C169" s="8"/>
    </row>
    <row r="170" ht="14.25" spans="1:3">
      <c r="A170" s="11" t="s">
        <v>125</v>
      </c>
      <c r="B170" s="8">
        <v>23</v>
      </c>
      <c r="C170" s="8"/>
    </row>
    <row r="171" ht="14.25" spans="1:3">
      <c r="A171" s="10" t="s">
        <v>126</v>
      </c>
      <c r="B171" s="8">
        <v>734</v>
      </c>
      <c r="C171" s="8"/>
    </row>
    <row r="172" ht="14.25" spans="1:3">
      <c r="A172" s="11" t="s">
        <v>8</v>
      </c>
      <c r="B172" s="8">
        <v>128</v>
      </c>
      <c r="C172" s="8"/>
    </row>
    <row r="173" ht="14.25" spans="1:3">
      <c r="A173" s="11" t="s">
        <v>127</v>
      </c>
      <c r="B173" s="8">
        <v>132</v>
      </c>
      <c r="C173" s="8"/>
    </row>
    <row r="174" ht="14.25" spans="1:3">
      <c r="A174" s="11" t="s">
        <v>128</v>
      </c>
      <c r="B174" s="8">
        <v>474</v>
      </c>
      <c r="C174" s="8"/>
    </row>
    <row r="175" ht="14.25" spans="1:3">
      <c r="A175" s="10" t="s">
        <v>129</v>
      </c>
      <c r="B175" s="8">
        <v>29188</v>
      </c>
      <c r="C175" s="8"/>
    </row>
    <row r="176" ht="14.25" spans="1:3">
      <c r="A176" s="11" t="s">
        <v>130</v>
      </c>
      <c r="B176" s="8">
        <v>1142</v>
      </c>
      <c r="C176" s="8"/>
    </row>
    <row r="177" ht="14.25" spans="1:3">
      <c r="A177" s="11" t="s">
        <v>131</v>
      </c>
      <c r="B177" s="8">
        <v>2527</v>
      </c>
      <c r="C177" s="8"/>
    </row>
    <row r="178" ht="14.25" spans="1:3">
      <c r="A178" s="11" t="s">
        <v>132</v>
      </c>
      <c r="B178" s="8">
        <v>370</v>
      </c>
      <c r="C178" s="8"/>
    </row>
    <row r="179" ht="14.25" spans="1:3">
      <c r="A179" s="11" t="s">
        <v>133</v>
      </c>
      <c r="B179" s="8">
        <v>15000</v>
      </c>
      <c r="C179" s="8"/>
    </row>
    <row r="180" ht="14.25" spans="1:3">
      <c r="A180" s="11" t="s">
        <v>134</v>
      </c>
      <c r="B180" s="8">
        <v>2500</v>
      </c>
      <c r="C180" s="8"/>
    </row>
    <row r="181" ht="14.25" spans="1:3">
      <c r="A181" s="11" t="s">
        <v>135</v>
      </c>
      <c r="B181" s="8">
        <v>7649</v>
      </c>
      <c r="C181" s="8"/>
    </row>
    <row r="182" ht="14.25" spans="1:3">
      <c r="A182" s="10" t="s">
        <v>136</v>
      </c>
      <c r="B182" s="8">
        <v>3970</v>
      </c>
      <c r="C182" s="8"/>
    </row>
    <row r="183" ht="14.25" spans="1:3">
      <c r="A183" s="11" t="s">
        <v>137</v>
      </c>
      <c r="B183" s="8">
        <v>3700</v>
      </c>
      <c r="C183" s="8"/>
    </row>
    <row r="184" ht="14.25" spans="1:3">
      <c r="A184" s="11" t="s">
        <v>138</v>
      </c>
      <c r="B184" s="8">
        <v>270</v>
      </c>
      <c r="C184" s="8"/>
    </row>
    <row r="185" ht="14.25" spans="1:3">
      <c r="A185" s="10" t="s">
        <v>139</v>
      </c>
      <c r="B185" s="8">
        <v>3660</v>
      </c>
      <c r="C185" s="8"/>
    </row>
    <row r="186" ht="14.25" spans="1:3">
      <c r="A186" s="11" t="s">
        <v>140</v>
      </c>
      <c r="B186" s="8">
        <v>137</v>
      </c>
      <c r="C186" s="8"/>
    </row>
    <row r="187" ht="14.25" spans="1:3">
      <c r="A187" s="11" t="s">
        <v>141</v>
      </c>
      <c r="B187" s="8">
        <v>915</v>
      </c>
      <c r="C187" s="8"/>
    </row>
    <row r="188" ht="14.25" spans="1:3">
      <c r="A188" s="11" t="s">
        <v>142</v>
      </c>
      <c r="B188" s="8">
        <v>663</v>
      </c>
      <c r="C188" s="8"/>
    </row>
    <row r="189" ht="14.25" spans="1:3">
      <c r="A189" s="11" t="s">
        <v>143</v>
      </c>
      <c r="B189" s="8">
        <v>47</v>
      </c>
      <c r="C189" s="8"/>
    </row>
    <row r="190" ht="14.25" spans="1:3">
      <c r="A190" s="11" t="s">
        <v>144</v>
      </c>
      <c r="B190" s="8">
        <v>1100</v>
      </c>
      <c r="C190" s="8"/>
    </row>
    <row r="191" ht="14.25" spans="1:3">
      <c r="A191" s="11" t="s">
        <v>145</v>
      </c>
      <c r="B191" s="8">
        <v>798</v>
      </c>
      <c r="C191" s="8"/>
    </row>
    <row r="192" ht="14.25" spans="1:3">
      <c r="A192" s="10" t="s">
        <v>146</v>
      </c>
      <c r="B192" s="8">
        <v>3974</v>
      </c>
      <c r="C192" s="8"/>
    </row>
    <row r="193" ht="14.25" spans="1:3">
      <c r="A193" s="11" t="s">
        <v>147</v>
      </c>
      <c r="B193" s="8">
        <v>1295</v>
      </c>
      <c r="C193" s="8"/>
    </row>
    <row r="194" ht="14.25" spans="1:3">
      <c r="A194" s="11" t="s">
        <v>148</v>
      </c>
      <c r="B194" s="8">
        <v>2679</v>
      </c>
      <c r="C194" s="8"/>
    </row>
    <row r="195" ht="14.25" spans="1:3">
      <c r="A195" s="10" t="s">
        <v>149</v>
      </c>
      <c r="B195" s="8">
        <v>576</v>
      </c>
      <c r="C195" s="8"/>
    </row>
    <row r="196" ht="14.25" spans="1:3">
      <c r="A196" s="11" t="s">
        <v>150</v>
      </c>
      <c r="B196" s="8">
        <v>25</v>
      </c>
      <c r="C196" s="8"/>
    </row>
    <row r="197" ht="14.25" spans="1:3">
      <c r="A197" s="11" t="s">
        <v>151</v>
      </c>
      <c r="B197" s="8">
        <v>402</v>
      </c>
      <c r="C197" s="8"/>
    </row>
    <row r="198" ht="14.25" spans="1:3">
      <c r="A198" s="11" t="s">
        <v>152</v>
      </c>
      <c r="B198" s="8">
        <v>89</v>
      </c>
      <c r="C198" s="8"/>
    </row>
    <row r="199" ht="14.25" spans="1:3">
      <c r="A199" s="11" t="s">
        <v>153</v>
      </c>
      <c r="B199" s="8">
        <v>60</v>
      </c>
      <c r="C199" s="8"/>
    </row>
    <row r="200" ht="14.25" spans="1:3">
      <c r="A200" s="10" t="s">
        <v>154</v>
      </c>
      <c r="B200" s="8">
        <v>649</v>
      </c>
      <c r="C200" s="8"/>
    </row>
    <row r="201" ht="14.25" spans="1:3">
      <c r="A201" s="11" t="s">
        <v>155</v>
      </c>
      <c r="B201" s="8">
        <v>37</v>
      </c>
      <c r="C201" s="8"/>
    </row>
    <row r="202" ht="14.25" spans="1:3">
      <c r="A202" s="11" t="s">
        <v>156</v>
      </c>
      <c r="B202" s="8">
        <v>133</v>
      </c>
      <c r="C202" s="8"/>
    </row>
    <row r="203" ht="14.25" spans="1:3">
      <c r="A203" s="11" t="s">
        <v>157</v>
      </c>
      <c r="B203" s="8">
        <v>239</v>
      </c>
      <c r="C203" s="8"/>
    </row>
    <row r="204" ht="14.25" spans="1:3">
      <c r="A204" s="11" t="s">
        <v>158</v>
      </c>
      <c r="B204" s="8">
        <v>240</v>
      </c>
      <c r="C204" s="8"/>
    </row>
    <row r="205" ht="14.25" spans="1:3">
      <c r="A205" s="10" t="s">
        <v>159</v>
      </c>
      <c r="B205" s="8">
        <v>43</v>
      </c>
      <c r="C205" s="8"/>
    </row>
    <row r="206" ht="14.25" spans="1:3">
      <c r="A206" s="11" t="s">
        <v>160</v>
      </c>
      <c r="B206" s="8">
        <v>43</v>
      </c>
      <c r="C206" s="8"/>
    </row>
    <row r="207" ht="14.25" spans="1:3">
      <c r="A207" s="10" t="s">
        <v>161</v>
      </c>
      <c r="B207" s="8">
        <v>5086</v>
      </c>
      <c r="C207" s="8"/>
    </row>
    <row r="208" ht="14.25" spans="1:3">
      <c r="A208" s="11" t="s">
        <v>162</v>
      </c>
      <c r="B208" s="8">
        <v>3326</v>
      </c>
      <c r="C208" s="8"/>
    </row>
    <row r="209" ht="14.25" spans="1:3">
      <c r="A209" s="11" t="s">
        <v>163</v>
      </c>
      <c r="B209" s="8">
        <v>1760</v>
      </c>
      <c r="C209" s="8"/>
    </row>
    <row r="210" ht="14.25" spans="1:3">
      <c r="A210" s="10" t="s">
        <v>164</v>
      </c>
      <c r="B210" s="8">
        <v>380</v>
      </c>
      <c r="C210" s="8"/>
    </row>
    <row r="211" ht="14.25" spans="1:3">
      <c r="A211" s="11" t="s">
        <v>165</v>
      </c>
      <c r="B211" s="8">
        <v>380</v>
      </c>
      <c r="C211" s="8"/>
    </row>
    <row r="212" ht="14.25" spans="1:3">
      <c r="A212" s="10" t="s">
        <v>166</v>
      </c>
      <c r="B212" s="8">
        <v>1579</v>
      </c>
      <c r="C212" s="8"/>
    </row>
    <row r="213" ht="14.25" spans="1:3">
      <c r="A213" s="11" t="s">
        <v>167</v>
      </c>
      <c r="B213" s="8">
        <v>179</v>
      </c>
      <c r="C213" s="8"/>
    </row>
    <row r="214" ht="14.25" spans="1:3">
      <c r="A214" s="11" t="s">
        <v>168</v>
      </c>
      <c r="B214" s="8">
        <v>1400</v>
      </c>
      <c r="C214" s="8"/>
    </row>
    <row r="215" ht="14.25" spans="1:3">
      <c r="A215" s="10" t="s">
        <v>169</v>
      </c>
      <c r="B215" s="8">
        <v>56</v>
      </c>
      <c r="C215" s="8"/>
    </row>
    <row r="216" ht="14.25" spans="1:3">
      <c r="A216" s="11" t="s">
        <v>170</v>
      </c>
      <c r="B216" s="8">
        <v>23</v>
      </c>
      <c r="C216" s="8"/>
    </row>
    <row r="217" ht="14.25" spans="1:3">
      <c r="A217" s="11" t="s">
        <v>171</v>
      </c>
      <c r="B217" s="8">
        <v>33</v>
      </c>
      <c r="C217" s="8"/>
    </row>
    <row r="218" ht="14.25" spans="1:3">
      <c r="A218" s="10" t="s">
        <v>172</v>
      </c>
      <c r="B218" s="8">
        <v>56896</v>
      </c>
      <c r="C218" s="8"/>
    </row>
    <row r="219" ht="14.25" spans="1:3">
      <c r="A219" s="11" t="s">
        <v>173</v>
      </c>
      <c r="B219" s="8">
        <v>42792</v>
      </c>
      <c r="C219" s="8"/>
    </row>
    <row r="220" ht="14.25" spans="1:3">
      <c r="A220" s="11" t="s">
        <v>174</v>
      </c>
      <c r="B220" s="8">
        <v>13680</v>
      </c>
      <c r="C220" s="8"/>
    </row>
    <row r="221" ht="14.25" spans="1:3">
      <c r="A221" s="11" t="s">
        <v>175</v>
      </c>
      <c r="B221" s="8">
        <v>424</v>
      </c>
      <c r="C221" s="8"/>
    </row>
    <row r="222" ht="14.25" spans="1:3">
      <c r="A222" s="10" t="s">
        <v>176</v>
      </c>
      <c r="B222" s="8">
        <v>104</v>
      </c>
      <c r="C222" s="8"/>
    </row>
    <row r="223" ht="14.25" spans="1:3">
      <c r="A223" s="11" t="s">
        <v>8</v>
      </c>
      <c r="B223" s="8">
        <v>50</v>
      </c>
      <c r="C223" s="8"/>
    </row>
    <row r="224" ht="14.25" spans="1:3">
      <c r="A224" s="11" t="s">
        <v>14</v>
      </c>
      <c r="B224" s="8">
        <v>54</v>
      </c>
      <c r="C224" s="8"/>
    </row>
    <row r="225" ht="14.25" spans="1:3">
      <c r="A225" s="10" t="s">
        <v>177</v>
      </c>
      <c r="B225" s="8">
        <v>1136</v>
      </c>
      <c r="C225" s="8"/>
    </row>
    <row r="226" ht="14.25" spans="1:3">
      <c r="A226" s="11" t="s">
        <v>177</v>
      </c>
      <c r="B226" s="8">
        <v>1136</v>
      </c>
      <c r="C226" s="8"/>
    </row>
    <row r="227" ht="14.25" spans="1:3">
      <c r="A227" s="12" t="s">
        <v>178</v>
      </c>
      <c r="B227" s="8">
        <f>B228+B230+B234+B237+B245+B247+B251+B254+B256+B259+B262+B265+B267</f>
        <v>63534</v>
      </c>
      <c r="C227" s="8"/>
    </row>
    <row r="228" ht="14.25" spans="1:3">
      <c r="A228" s="10" t="s">
        <v>179</v>
      </c>
      <c r="B228" s="8">
        <v>126</v>
      </c>
      <c r="C228" s="8"/>
    </row>
    <row r="229" ht="14.25" spans="1:3">
      <c r="A229" s="11" t="s">
        <v>8</v>
      </c>
      <c r="B229" s="8">
        <v>126</v>
      </c>
      <c r="C229" s="8"/>
    </row>
    <row r="230" ht="14.25" spans="1:3">
      <c r="A230" s="10" t="s">
        <v>180</v>
      </c>
      <c r="B230" s="8">
        <v>6509</v>
      </c>
      <c r="C230" s="8"/>
    </row>
    <row r="231" ht="14.25" spans="1:3">
      <c r="A231" s="11" t="s">
        <v>181</v>
      </c>
      <c r="B231" s="8">
        <v>3943</v>
      </c>
      <c r="C231" s="8"/>
    </row>
    <row r="232" ht="14.25" spans="1:3">
      <c r="A232" s="11" t="s">
        <v>182</v>
      </c>
      <c r="B232" s="8">
        <v>2347</v>
      </c>
      <c r="C232" s="8"/>
    </row>
    <row r="233" ht="14.25" spans="1:3">
      <c r="A233" s="11" t="s">
        <v>183</v>
      </c>
      <c r="B233" s="8">
        <v>219</v>
      </c>
      <c r="C233" s="8"/>
    </row>
    <row r="234" ht="14.25" spans="1:3">
      <c r="A234" s="10" t="s">
        <v>184</v>
      </c>
      <c r="B234" s="8">
        <v>7071</v>
      </c>
      <c r="C234" s="8"/>
    </row>
    <row r="235" ht="14.25" spans="1:3">
      <c r="A235" s="11" t="s">
        <v>185</v>
      </c>
      <c r="B235" s="8">
        <v>5979</v>
      </c>
      <c r="C235" s="8"/>
    </row>
    <row r="236" ht="14.25" spans="1:3">
      <c r="A236" s="11" t="s">
        <v>186</v>
      </c>
      <c r="B236" s="8">
        <v>1092</v>
      </c>
      <c r="C236" s="8"/>
    </row>
    <row r="237" ht="14.25" spans="1:3">
      <c r="A237" s="10" t="s">
        <v>187</v>
      </c>
      <c r="B237" s="8">
        <v>8841</v>
      </c>
      <c r="C237" s="8"/>
    </row>
    <row r="238" ht="14.25" spans="1:3">
      <c r="A238" s="11" t="s">
        <v>188</v>
      </c>
      <c r="B238" s="8">
        <v>1221</v>
      </c>
      <c r="C238" s="8"/>
    </row>
    <row r="239" ht="14.25" spans="1:3">
      <c r="A239" s="11" t="s">
        <v>189</v>
      </c>
      <c r="B239" s="8">
        <v>760</v>
      </c>
      <c r="C239" s="8"/>
    </row>
    <row r="240" ht="14.25" spans="1:3">
      <c r="A240" s="11" t="s">
        <v>190</v>
      </c>
      <c r="B240" s="8">
        <v>1099</v>
      </c>
      <c r="C240" s="8"/>
    </row>
    <row r="241" ht="14.25" spans="1:3">
      <c r="A241" s="11" t="s">
        <v>191</v>
      </c>
      <c r="B241" s="8">
        <v>555</v>
      </c>
      <c r="C241" s="8"/>
    </row>
    <row r="242" ht="14.25" spans="1:3">
      <c r="A242" s="11" t="s">
        <v>192</v>
      </c>
      <c r="B242" s="8">
        <v>4768</v>
      </c>
      <c r="C242" s="8"/>
    </row>
    <row r="243" ht="14.25" spans="1:3">
      <c r="A243" s="11" t="s">
        <v>193</v>
      </c>
      <c r="B243" s="8">
        <v>201</v>
      </c>
      <c r="C243" s="8"/>
    </row>
    <row r="244" ht="14.25" spans="1:3">
      <c r="A244" s="11" t="s">
        <v>194</v>
      </c>
      <c r="B244" s="8">
        <v>237</v>
      </c>
      <c r="C244" s="8"/>
    </row>
    <row r="245" ht="14.25" spans="1:3">
      <c r="A245" s="10" t="s">
        <v>195</v>
      </c>
      <c r="B245" s="8">
        <v>15</v>
      </c>
      <c r="C245" s="8"/>
    </row>
    <row r="246" ht="14.25" spans="1:3">
      <c r="A246" s="11" t="s">
        <v>196</v>
      </c>
      <c r="B246" s="8">
        <v>15</v>
      </c>
      <c r="C246" s="8"/>
    </row>
    <row r="247" ht="14.25" spans="1:3">
      <c r="A247" s="10" t="s">
        <v>197</v>
      </c>
      <c r="B247" s="8">
        <v>4001</v>
      </c>
      <c r="C247" s="8"/>
    </row>
    <row r="248" ht="14.25" spans="1:3">
      <c r="A248" s="11" t="s">
        <v>198</v>
      </c>
      <c r="B248" s="8">
        <v>67</v>
      </c>
      <c r="C248" s="8"/>
    </row>
    <row r="249" ht="14.25" spans="1:3">
      <c r="A249" s="11" t="s">
        <v>199</v>
      </c>
      <c r="B249" s="8">
        <v>1776</v>
      </c>
      <c r="C249" s="8"/>
    </row>
    <row r="250" ht="14.25" spans="1:3">
      <c r="A250" s="11" t="s">
        <v>200</v>
      </c>
      <c r="B250" s="8">
        <v>2158</v>
      </c>
      <c r="C250" s="8"/>
    </row>
    <row r="251" ht="14.25" spans="1:3">
      <c r="A251" s="10" t="s">
        <v>201</v>
      </c>
      <c r="B251" s="8">
        <v>5319</v>
      </c>
      <c r="C251" s="8"/>
    </row>
    <row r="252" ht="14.25" spans="1:3">
      <c r="A252" s="11" t="s">
        <v>202</v>
      </c>
      <c r="B252" s="8">
        <v>670</v>
      </c>
      <c r="C252" s="8"/>
    </row>
    <row r="253" ht="14.25" spans="1:3">
      <c r="A253" s="11" t="s">
        <v>203</v>
      </c>
      <c r="B253" s="8">
        <v>4649</v>
      </c>
      <c r="C253" s="8"/>
    </row>
    <row r="254" ht="14.25" spans="1:3">
      <c r="A254" s="10" t="s">
        <v>204</v>
      </c>
      <c r="B254" s="8">
        <v>28994</v>
      </c>
      <c r="C254" s="8"/>
    </row>
    <row r="255" ht="14.25" spans="1:3">
      <c r="A255" s="11" t="s">
        <v>205</v>
      </c>
      <c r="B255" s="8">
        <v>28994</v>
      </c>
      <c r="C255" s="8"/>
    </row>
    <row r="256" ht="14.25" spans="1:3">
      <c r="A256" s="10" t="s">
        <v>206</v>
      </c>
      <c r="B256" s="8">
        <v>1466</v>
      </c>
      <c r="C256" s="8"/>
    </row>
    <row r="257" ht="14.25" spans="1:3">
      <c r="A257" s="11" t="s">
        <v>207</v>
      </c>
      <c r="B257" s="8">
        <v>1429</v>
      </c>
      <c r="C257" s="8"/>
    </row>
    <row r="258" ht="14.25" spans="1:3">
      <c r="A258" s="11" t="s">
        <v>208</v>
      </c>
      <c r="B258" s="8">
        <v>37</v>
      </c>
      <c r="C258" s="8"/>
    </row>
    <row r="259" ht="14.25" spans="1:3">
      <c r="A259" s="10" t="s">
        <v>209</v>
      </c>
      <c r="B259" s="8">
        <v>17</v>
      </c>
      <c r="C259" s="8"/>
    </row>
    <row r="260" ht="14.25" spans="1:3">
      <c r="A260" s="11" t="s">
        <v>210</v>
      </c>
      <c r="B260" s="8">
        <v>7</v>
      </c>
      <c r="C260" s="8"/>
    </row>
    <row r="261" ht="14.25" spans="1:3">
      <c r="A261" s="11" t="s">
        <v>211</v>
      </c>
      <c r="B261" s="8">
        <v>10</v>
      </c>
      <c r="C261" s="8"/>
    </row>
    <row r="262" ht="14.25" spans="1:3">
      <c r="A262" s="10" t="s">
        <v>212</v>
      </c>
      <c r="B262" s="8">
        <v>480</v>
      </c>
      <c r="C262" s="8"/>
    </row>
    <row r="263" ht="14.25" spans="1:3">
      <c r="A263" s="11" t="s">
        <v>8</v>
      </c>
      <c r="B263" s="8">
        <v>116</v>
      </c>
      <c r="C263" s="8"/>
    </row>
    <row r="264" ht="14.25" spans="1:3">
      <c r="A264" s="11" t="s">
        <v>14</v>
      </c>
      <c r="B264" s="8">
        <v>364</v>
      </c>
      <c r="C264" s="8"/>
    </row>
    <row r="265" ht="14.25" spans="1:3">
      <c r="A265" s="10" t="s">
        <v>213</v>
      </c>
      <c r="B265" s="8">
        <v>343</v>
      </c>
      <c r="C265" s="8"/>
    </row>
    <row r="266" ht="14.25" spans="1:3">
      <c r="A266" s="11" t="s">
        <v>213</v>
      </c>
      <c r="B266" s="8">
        <v>343</v>
      </c>
      <c r="C266" s="8"/>
    </row>
    <row r="267" ht="14.25" spans="1:3">
      <c r="A267" s="10" t="s">
        <v>214</v>
      </c>
      <c r="B267" s="8">
        <v>352</v>
      </c>
      <c r="C267" s="8"/>
    </row>
    <row r="268" ht="14.25" spans="1:3">
      <c r="A268" s="11" t="s">
        <v>214</v>
      </c>
      <c r="B268" s="8">
        <v>352</v>
      </c>
      <c r="C268" s="8"/>
    </row>
    <row r="269" ht="14.25" spans="1:3">
      <c r="A269" s="12" t="s">
        <v>215</v>
      </c>
      <c r="B269" s="8">
        <f>B270+B274+B276+B278+B280+B282+B285+B287</f>
        <v>3229</v>
      </c>
      <c r="C269" s="8"/>
    </row>
    <row r="270" ht="14.25" spans="1:3">
      <c r="A270" s="10" t="s">
        <v>216</v>
      </c>
      <c r="B270" s="8">
        <v>171</v>
      </c>
      <c r="C270" s="8"/>
    </row>
    <row r="271" ht="14.25" spans="1:3">
      <c r="A271" s="11" t="s">
        <v>8</v>
      </c>
      <c r="B271" s="8">
        <v>110</v>
      </c>
      <c r="C271" s="8"/>
    </row>
    <row r="272" ht="14.25" spans="1:3">
      <c r="A272" s="11" t="s">
        <v>217</v>
      </c>
      <c r="B272" s="8">
        <v>46</v>
      </c>
      <c r="C272" s="8"/>
    </row>
    <row r="273" ht="14.25" spans="1:3">
      <c r="A273" s="11" t="s">
        <v>218</v>
      </c>
      <c r="B273" s="8">
        <v>15</v>
      </c>
      <c r="C273" s="8"/>
    </row>
    <row r="274" ht="14.25" spans="1:3">
      <c r="A274" s="10" t="s">
        <v>219</v>
      </c>
      <c r="B274" s="8">
        <v>100</v>
      </c>
      <c r="C274" s="8"/>
    </row>
    <row r="275" ht="14.25" spans="1:3">
      <c r="A275" s="11" t="s">
        <v>220</v>
      </c>
      <c r="B275" s="8">
        <v>100</v>
      </c>
      <c r="C275" s="8"/>
    </row>
    <row r="276" ht="14.25" spans="1:3">
      <c r="A276" s="10" t="s">
        <v>221</v>
      </c>
      <c r="B276" s="8">
        <v>624</v>
      </c>
      <c r="C276" s="8"/>
    </row>
    <row r="277" ht="14.25" spans="1:3">
      <c r="A277" s="11" t="s">
        <v>222</v>
      </c>
      <c r="B277" s="8">
        <v>624</v>
      </c>
      <c r="C277" s="8"/>
    </row>
    <row r="278" ht="14.25" spans="1:3">
      <c r="A278" s="10" t="s">
        <v>223</v>
      </c>
      <c r="B278" s="8">
        <v>1474</v>
      </c>
      <c r="C278" s="8"/>
    </row>
    <row r="279" ht="14.25" spans="1:3">
      <c r="A279" s="11" t="s">
        <v>224</v>
      </c>
      <c r="B279" s="8">
        <v>1474</v>
      </c>
      <c r="C279" s="8"/>
    </row>
    <row r="280" ht="14.25" spans="1:3">
      <c r="A280" s="10" t="s">
        <v>225</v>
      </c>
      <c r="B280" s="8">
        <v>164</v>
      </c>
      <c r="C280" s="8"/>
    </row>
    <row r="281" ht="14.25" spans="1:3">
      <c r="A281" s="11" t="s">
        <v>225</v>
      </c>
      <c r="B281" s="8">
        <v>164</v>
      </c>
      <c r="C281" s="8"/>
    </row>
    <row r="282" ht="14.25" spans="1:3">
      <c r="A282" s="10" t="s">
        <v>226</v>
      </c>
      <c r="B282" s="8">
        <v>526</v>
      </c>
      <c r="C282" s="8"/>
    </row>
    <row r="283" ht="14.25" spans="1:3">
      <c r="A283" s="11" t="s">
        <v>227</v>
      </c>
      <c r="B283" s="8">
        <v>246</v>
      </c>
      <c r="C283" s="8"/>
    </row>
    <row r="284" ht="14.25" spans="1:3">
      <c r="A284" s="11" t="s">
        <v>228</v>
      </c>
      <c r="B284" s="8">
        <v>280</v>
      </c>
      <c r="C284" s="8"/>
    </row>
    <row r="285" ht="14.25" spans="1:3">
      <c r="A285" s="10" t="s">
        <v>229</v>
      </c>
      <c r="B285" s="8">
        <v>110</v>
      </c>
      <c r="C285" s="8"/>
    </row>
    <row r="286" ht="14.25" spans="1:3">
      <c r="A286" s="11" t="s">
        <v>14</v>
      </c>
      <c r="B286" s="8">
        <v>110</v>
      </c>
      <c r="C286" s="8"/>
    </row>
    <row r="287" ht="14.25" spans="1:3">
      <c r="A287" s="10" t="s">
        <v>230</v>
      </c>
      <c r="B287" s="8">
        <v>60</v>
      </c>
      <c r="C287" s="8"/>
    </row>
    <row r="288" ht="14.25" spans="1:3">
      <c r="A288" s="11" t="s">
        <v>230</v>
      </c>
      <c r="B288" s="8">
        <v>60</v>
      </c>
      <c r="C288" s="8"/>
    </row>
    <row r="289" ht="14.25" spans="1:3">
      <c r="A289" s="12" t="s">
        <v>231</v>
      </c>
      <c r="B289" s="8">
        <f>B290+B296+B298+B300+B302+B304</f>
        <v>5815</v>
      </c>
      <c r="C289" s="8"/>
    </row>
    <row r="290" ht="14.25" spans="1:3">
      <c r="A290" s="10" t="s">
        <v>232</v>
      </c>
      <c r="B290" s="8">
        <v>2052</v>
      </c>
      <c r="C290" s="8"/>
    </row>
    <row r="291" ht="14.25" spans="1:3">
      <c r="A291" s="11" t="s">
        <v>8</v>
      </c>
      <c r="B291" s="8">
        <v>147</v>
      </c>
      <c r="C291" s="8"/>
    </row>
    <row r="292" ht="14.25" spans="1:3">
      <c r="A292" s="11" t="s">
        <v>233</v>
      </c>
      <c r="B292" s="8">
        <v>1639</v>
      </c>
      <c r="C292" s="8"/>
    </row>
    <row r="293" ht="14.25" spans="1:3">
      <c r="A293" s="11" t="s">
        <v>234</v>
      </c>
      <c r="B293" s="8">
        <v>196</v>
      </c>
      <c r="C293" s="8"/>
    </row>
    <row r="294" ht="14.25" spans="1:3">
      <c r="A294" s="11" t="s">
        <v>235</v>
      </c>
      <c r="B294" s="8">
        <v>49</v>
      </c>
      <c r="C294" s="8"/>
    </row>
    <row r="295" ht="14.25" spans="1:3">
      <c r="A295" s="11" t="s">
        <v>236</v>
      </c>
      <c r="B295" s="8">
        <v>21</v>
      </c>
      <c r="C295" s="8"/>
    </row>
    <row r="296" ht="14.25" spans="1:3">
      <c r="A296" s="10" t="s">
        <v>237</v>
      </c>
      <c r="B296" s="8">
        <v>127</v>
      </c>
      <c r="C296" s="8"/>
    </row>
    <row r="297" ht="14.25" spans="1:3">
      <c r="A297" s="11" t="s">
        <v>237</v>
      </c>
      <c r="B297" s="8">
        <v>127</v>
      </c>
      <c r="C297" s="8"/>
    </row>
    <row r="298" ht="14.25" spans="1:3">
      <c r="A298" s="10" t="s">
        <v>238</v>
      </c>
      <c r="B298" s="8">
        <v>1754</v>
      </c>
      <c r="C298" s="8"/>
    </row>
    <row r="299" ht="14.25" spans="1:3">
      <c r="A299" s="11" t="s">
        <v>239</v>
      </c>
      <c r="B299" s="8">
        <v>1754</v>
      </c>
      <c r="C299" s="8"/>
    </row>
    <row r="300" ht="14.25" spans="1:3">
      <c r="A300" s="10" t="s">
        <v>240</v>
      </c>
      <c r="B300" s="8">
        <v>1506</v>
      </c>
      <c r="C300" s="8"/>
    </row>
    <row r="301" ht="14.25" spans="1:3">
      <c r="A301" s="11" t="s">
        <v>240</v>
      </c>
      <c r="B301" s="8">
        <v>1506</v>
      </c>
      <c r="C301" s="8"/>
    </row>
    <row r="302" ht="14.25" spans="1:3">
      <c r="A302" s="10" t="s">
        <v>241</v>
      </c>
      <c r="B302" s="8">
        <v>181</v>
      </c>
      <c r="C302" s="8"/>
    </row>
    <row r="303" ht="14.25" spans="1:3">
      <c r="A303" s="11" t="s">
        <v>241</v>
      </c>
      <c r="B303" s="8">
        <v>181</v>
      </c>
      <c r="C303" s="8"/>
    </row>
    <row r="304" ht="14.25" spans="1:3">
      <c r="A304" s="10" t="s">
        <v>242</v>
      </c>
      <c r="B304" s="8">
        <v>195</v>
      </c>
      <c r="C304" s="8"/>
    </row>
    <row r="305" ht="14.25" spans="1:3">
      <c r="A305" s="11" t="s">
        <v>242</v>
      </c>
      <c r="B305" s="8">
        <v>195</v>
      </c>
      <c r="C305" s="8"/>
    </row>
    <row r="306" ht="14.25" spans="1:3">
      <c r="A306" s="12" t="s">
        <v>243</v>
      </c>
      <c r="B306" s="8">
        <f>B307+B315+B322+B331+B338</f>
        <v>88217</v>
      </c>
      <c r="C306" s="8"/>
    </row>
    <row r="307" ht="14.25" spans="1:3">
      <c r="A307" s="10" t="s">
        <v>244</v>
      </c>
      <c r="B307" s="8">
        <f>SUM(B308:B314)</f>
        <v>53903</v>
      </c>
      <c r="C307" s="8"/>
    </row>
    <row r="308" ht="14.25" spans="1:3">
      <c r="A308" s="11" t="s">
        <v>8</v>
      </c>
      <c r="B308" s="8">
        <v>257</v>
      </c>
      <c r="C308" s="8"/>
    </row>
    <row r="309" ht="14.25" spans="1:3">
      <c r="A309" s="11" t="s">
        <v>14</v>
      </c>
      <c r="B309" s="8">
        <v>5345</v>
      </c>
      <c r="C309" s="8"/>
    </row>
    <row r="310" ht="14.25" spans="1:3">
      <c r="A310" s="11" t="s">
        <v>245</v>
      </c>
      <c r="B310" s="8">
        <v>1343</v>
      </c>
      <c r="C310" s="8"/>
    </row>
    <row r="311" ht="14.25" spans="1:3">
      <c r="A311" s="11" t="s">
        <v>246</v>
      </c>
      <c r="B311" s="8">
        <v>6</v>
      </c>
      <c r="C311" s="8"/>
    </row>
    <row r="312" ht="14.25" spans="1:3">
      <c r="A312" s="11" t="s">
        <v>247</v>
      </c>
      <c r="B312" s="8">
        <v>11944</v>
      </c>
      <c r="C312" s="8"/>
    </row>
    <row r="313" ht="14.25" spans="1:3">
      <c r="A313" s="11" t="s">
        <v>248</v>
      </c>
      <c r="B313" s="8">
        <v>34905</v>
      </c>
      <c r="C313" s="8"/>
    </row>
    <row r="314" ht="14.25" spans="1:3">
      <c r="A314" s="11" t="s">
        <v>249</v>
      </c>
      <c r="B314" s="8">
        <v>103</v>
      </c>
      <c r="C314" s="8"/>
    </row>
    <row r="315" ht="14.25" spans="1:3">
      <c r="A315" s="10" t="s">
        <v>250</v>
      </c>
      <c r="B315" s="8">
        <v>3156</v>
      </c>
      <c r="C315" s="8"/>
    </row>
    <row r="316" ht="14.25" spans="1:3">
      <c r="A316" s="11" t="s">
        <v>8</v>
      </c>
      <c r="B316" s="8">
        <v>418</v>
      </c>
      <c r="C316" s="8"/>
    </row>
    <row r="317" ht="14.25" spans="1:3">
      <c r="A317" s="11" t="s">
        <v>251</v>
      </c>
      <c r="B317" s="8">
        <v>2474</v>
      </c>
      <c r="C317" s="8"/>
    </row>
    <row r="318" ht="14.25" spans="1:3">
      <c r="A318" s="11" t="s">
        <v>252</v>
      </c>
      <c r="B318" s="8">
        <v>33</v>
      </c>
      <c r="C318" s="8"/>
    </row>
    <row r="319" ht="14.25" spans="1:3">
      <c r="A319" s="11" t="s">
        <v>253</v>
      </c>
      <c r="B319" s="8">
        <v>208</v>
      </c>
      <c r="C319" s="8"/>
    </row>
    <row r="320" ht="14.25" spans="1:3">
      <c r="A320" s="11" t="s">
        <v>254</v>
      </c>
      <c r="B320" s="8">
        <v>5</v>
      </c>
      <c r="C320" s="8"/>
    </row>
    <row r="321" ht="14.25" spans="1:3">
      <c r="A321" s="11" t="s">
        <v>255</v>
      </c>
      <c r="B321" s="8">
        <v>18</v>
      </c>
      <c r="C321" s="8"/>
    </row>
    <row r="322" ht="14.25" spans="1:3">
      <c r="A322" s="10" t="s">
        <v>256</v>
      </c>
      <c r="B322" s="8">
        <v>18910</v>
      </c>
      <c r="C322" s="8"/>
    </row>
    <row r="323" ht="14.25" spans="1:3">
      <c r="A323" s="11" t="s">
        <v>8</v>
      </c>
      <c r="B323" s="8">
        <v>157</v>
      </c>
      <c r="C323" s="8"/>
    </row>
    <row r="324" ht="14.25" spans="1:3">
      <c r="A324" s="11" t="s">
        <v>257</v>
      </c>
      <c r="B324" s="8">
        <v>1420</v>
      </c>
      <c r="C324" s="8"/>
    </row>
    <row r="325" ht="14.25" spans="1:3">
      <c r="A325" s="11" t="s">
        <v>258</v>
      </c>
      <c r="B325" s="8">
        <v>16907</v>
      </c>
      <c r="C325" s="8"/>
    </row>
    <row r="326" ht="14.25" spans="1:3">
      <c r="A326" s="11" t="s">
        <v>259</v>
      </c>
      <c r="B326" s="8">
        <v>149</v>
      </c>
      <c r="C326" s="8"/>
    </row>
    <row r="327" ht="14.25" spans="1:3">
      <c r="A327" s="11" t="s">
        <v>260</v>
      </c>
      <c r="B327" s="8">
        <v>10</v>
      </c>
      <c r="C327" s="8"/>
    </row>
    <row r="328" ht="14.25" spans="1:3">
      <c r="A328" s="11" t="s">
        <v>261</v>
      </c>
      <c r="B328" s="8">
        <v>57</v>
      </c>
      <c r="C328" s="8"/>
    </row>
    <row r="329" ht="14.25" spans="1:3">
      <c r="A329" s="11" t="s">
        <v>262</v>
      </c>
      <c r="B329" s="8">
        <v>197</v>
      </c>
      <c r="C329" s="8"/>
    </row>
    <row r="330" ht="14.25" spans="1:3">
      <c r="A330" s="11" t="s">
        <v>263</v>
      </c>
      <c r="B330" s="8">
        <v>13</v>
      </c>
      <c r="C330" s="8"/>
    </row>
    <row r="331" ht="14.25" spans="1:3">
      <c r="A331" s="10" t="s">
        <v>264</v>
      </c>
      <c r="B331" s="8">
        <v>5207</v>
      </c>
      <c r="C331" s="8"/>
    </row>
    <row r="332" ht="14.25" spans="1:3">
      <c r="A332" s="11" t="s">
        <v>8</v>
      </c>
      <c r="B332" s="8">
        <v>20</v>
      </c>
      <c r="C332" s="8"/>
    </row>
    <row r="333" ht="14.25" spans="1:3">
      <c r="A333" s="11" t="s">
        <v>16</v>
      </c>
      <c r="B333" s="8">
        <v>67</v>
      </c>
      <c r="C333" s="8"/>
    </row>
    <row r="334" ht="14.25" spans="1:3">
      <c r="A334" s="11" t="s">
        <v>265</v>
      </c>
      <c r="B334" s="8">
        <v>1218</v>
      </c>
      <c r="C334" s="8"/>
    </row>
    <row r="335" ht="14.25" spans="1:3">
      <c r="A335" s="11" t="s">
        <v>266</v>
      </c>
      <c r="B335" s="8">
        <v>351</v>
      </c>
      <c r="C335" s="8"/>
    </row>
    <row r="336" ht="14.25" spans="1:3">
      <c r="A336" s="11" t="s">
        <v>267</v>
      </c>
      <c r="B336" s="8">
        <v>51</v>
      </c>
      <c r="C336" s="8"/>
    </row>
    <row r="337" ht="14.25" spans="1:3">
      <c r="A337" s="11" t="s">
        <v>268</v>
      </c>
      <c r="B337" s="8">
        <v>3500</v>
      </c>
      <c r="C337" s="8"/>
    </row>
    <row r="338" ht="14.25" spans="1:3">
      <c r="A338" s="10" t="s">
        <v>269</v>
      </c>
      <c r="B338" s="8">
        <v>7041</v>
      </c>
      <c r="C338" s="8"/>
    </row>
    <row r="339" ht="14.25" spans="1:3">
      <c r="A339" s="11" t="s">
        <v>270</v>
      </c>
      <c r="B339" s="8">
        <v>7041</v>
      </c>
      <c r="C339" s="8"/>
    </row>
    <row r="340" ht="14.25" spans="1:3">
      <c r="A340" s="12" t="s">
        <v>271</v>
      </c>
      <c r="B340" s="8">
        <f>B341+B347+B350</f>
        <v>8467</v>
      </c>
      <c r="C340" s="8"/>
    </row>
    <row r="341" ht="14.25" spans="1:3">
      <c r="A341" s="10" t="s">
        <v>272</v>
      </c>
      <c r="B341" s="8">
        <v>5815</v>
      </c>
      <c r="C341" s="8"/>
    </row>
    <row r="342" ht="14.25" spans="1:3">
      <c r="A342" s="11" t="s">
        <v>8</v>
      </c>
      <c r="B342" s="8">
        <v>97</v>
      </c>
      <c r="C342" s="8"/>
    </row>
    <row r="343" ht="14.25" spans="1:3">
      <c r="A343" s="11" t="s">
        <v>273</v>
      </c>
      <c r="B343" s="8">
        <v>3725</v>
      </c>
      <c r="C343" s="8"/>
    </row>
    <row r="344" ht="14.25" spans="1:3">
      <c r="A344" s="11" t="s">
        <v>274</v>
      </c>
      <c r="B344" s="8">
        <v>1848</v>
      </c>
      <c r="C344" s="8"/>
    </row>
    <row r="345" ht="14.25" spans="1:3">
      <c r="A345" s="11" t="s">
        <v>275</v>
      </c>
      <c r="B345" s="8">
        <v>18</v>
      </c>
      <c r="C345" s="8"/>
    </row>
    <row r="346" ht="14.25" spans="1:3">
      <c r="A346" s="11" t="s">
        <v>276</v>
      </c>
      <c r="B346" s="8">
        <v>127</v>
      </c>
      <c r="C346" s="8"/>
    </row>
    <row r="347" ht="14.25" spans="1:3">
      <c r="A347" s="10" t="s">
        <v>277</v>
      </c>
      <c r="B347" s="8">
        <v>2331</v>
      </c>
      <c r="C347" s="8"/>
    </row>
    <row r="348" ht="14.25" spans="1:3">
      <c r="A348" s="11" t="s">
        <v>278</v>
      </c>
      <c r="B348" s="8">
        <v>1582</v>
      </c>
      <c r="C348" s="8"/>
    </row>
    <row r="349" ht="14.25" spans="1:3">
      <c r="A349" s="11" t="s">
        <v>279</v>
      </c>
      <c r="B349" s="8">
        <v>749</v>
      </c>
      <c r="C349" s="8"/>
    </row>
    <row r="350" ht="14.25" spans="1:3">
      <c r="A350" s="10" t="s">
        <v>280</v>
      </c>
      <c r="B350" s="8">
        <v>321</v>
      </c>
      <c r="C350" s="8"/>
    </row>
    <row r="351" ht="14.25" spans="1:3">
      <c r="A351" s="11" t="s">
        <v>281</v>
      </c>
      <c r="B351" s="8">
        <v>321</v>
      </c>
      <c r="C351" s="8"/>
    </row>
    <row r="352" ht="14.25" spans="1:3">
      <c r="A352" s="12" t="s">
        <v>282</v>
      </c>
      <c r="B352" s="8">
        <f>B353+B356+B358</f>
        <v>1973</v>
      </c>
      <c r="C352" s="8"/>
    </row>
    <row r="353" ht="14.25" spans="1:3">
      <c r="A353" s="10" t="s">
        <v>283</v>
      </c>
      <c r="B353" s="8">
        <v>401</v>
      </c>
      <c r="C353" s="8"/>
    </row>
    <row r="354" ht="14.25" spans="1:3">
      <c r="A354" s="11" t="s">
        <v>8</v>
      </c>
      <c r="B354" s="8">
        <v>133</v>
      </c>
      <c r="C354" s="8"/>
    </row>
    <row r="355" ht="14.25" spans="1:3">
      <c r="A355" s="11" t="s">
        <v>284</v>
      </c>
      <c r="B355" s="8">
        <v>268</v>
      </c>
      <c r="C355" s="8"/>
    </row>
    <row r="356" ht="14.25" spans="1:3">
      <c r="A356" s="10" t="s">
        <v>285</v>
      </c>
      <c r="B356" s="8">
        <v>72</v>
      </c>
      <c r="C356" s="8"/>
    </row>
    <row r="357" ht="14.25" spans="1:3">
      <c r="A357" s="11" t="s">
        <v>286</v>
      </c>
      <c r="B357" s="8">
        <v>72</v>
      </c>
      <c r="C357" s="8"/>
    </row>
    <row r="358" ht="14.25" spans="1:3">
      <c r="A358" s="10" t="s">
        <v>287</v>
      </c>
      <c r="B358" s="8">
        <v>1500</v>
      </c>
      <c r="C358" s="8"/>
    </row>
    <row r="359" ht="14.25" spans="1:3">
      <c r="A359" s="11" t="s">
        <v>287</v>
      </c>
      <c r="B359" s="8">
        <v>1500</v>
      </c>
      <c r="C359" s="8"/>
    </row>
    <row r="360" ht="14.25" spans="1:3">
      <c r="A360" s="12" t="s">
        <v>288</v>
      </c>
      <c r="B360" s="8">
        <f>B361+B364</f>
        <v>1137</v>
      </c>
      <c r="C360" s="8"/>
    </row>
    <row r="361" ht="14.25" spans="1:3">
      <c r="A361" s="10" t="s">
        <v>289</v>
      </c>
      <c r="B361" s="8">
        <v>1096</v>
      </c>
      <c r="C361" s="8"/>
    </row>
    <row r="362" ht="14.25" spans="1:3">
      <c r="A362" s="11" t="s">
        <v>8</v>
      </c>
      <c r="B362" s="8">
        <v>111</v>
      </c>
      <c r="C362" s="8"/>
    </row>
    <row r="363" ht="14.25" spans="1:3">
      <c r="A363" s="11" t="s">
        <v>14</v>
      </c>
      <c r="B363" s="8">
        <v>985</v>
      </c>
      <c r="C363" s="8"/>
    </row>
    <row r="364" ht="14.25" spans="1:3">
      <c r="A364" s="10" t="s">
        <v>290</v>
      </c>
      <c r="B364" s="8">
        <v>41</v>
      </c>
      <c r="C364" s="8"/>
    </row>
    <row r="365" ht="14.25" spans="1:3">
      <c r="A365" s="11" t="s">
        <v>291</v>
      </c>
      <c r="B365" s="8">
        <v>41</v>
      </c>
      <c r="C365" s="8"/>
    </row>
    <row r="366" ht="14.25" spans="1:3">
      <c r="A366" s="12" t="s">
        <v>292</v>
      </c>
      <c r="B366" s="8">
        <v>102</v>
      </c>
      <c r="C366" s="8"/>
    </row>
    <row r="367" ht="14.25" spans="1:3">
      <c r="A367" s="10" t="s">
        <v>293</v>
      </c>
      <c r="B367" s="8">
        <v>102</v>
      </c>
      <c r="C367" s="8"/>
    </row>
    <row r="368" ht="14.25" spans="1:3">
      <c r="A368" s="11" t="s">
        <v>294</v>
      </c>
      <c r="B368" s="8">
        <v>102</v>
      </c>
      <c r="C368" s="8"/>
    </row>
    <row r="369" ht="14.25" spans="1:3">
      <c r="A369" s="12" t="s">
        <v>295</v>
      </c>
      <c r="B369" s="8">
        <f>B370+B374</f>
        <v>1532</v>
      </c>
      <c r="C369" s="8"/>
    </row>
    <row r="370" ht="14.25" spans="1:3">
      <c r="A370" s="10" t="s">
        <v>296</v>
      </c>
      <c r="B370" s="8">
        <v>1460</v>
      </c>
      <c r="C370" s="8"/>
    </row>
    <row r="371" ht="14.25" spans="1:3">
      <c r="A371" s="11" t="s">
        <v>8</v>
      </c>
      <c r="B371" s="8">
        <v>67</v>
      </c>
      <c r="C371" s="8"/>
    </row>
    <row r="372" ht="14.25" spans="1:3">
      <c r="A372" s="11" t="s">
        <v>14</v>
      </c>
      <c r="B372" s="8">
        <v>1265</v>
      </c>
      <c r="C372" s="8"/>
    </row>
    <row r="373" ht="14.25" spans="1:3">
      <c r="A373" s="11" t="s">
        <v>297</v>
      </c>
      <c r="B373" s="8">
        <v>128</v>
      </c>
      <c r="C373" s="8"/>
    </row>
    <row r="374" ht="14.25" spans="1:3">
      <c r="A374" s="10" t="s">
        <v>298</v>
      </c>
      <c r="B374" s="8">
        <v>72</v>
      </c>
      <c r="C374" s="8"/>
    </row>
    <row r="375" ht="14.25" spans="1:3">
      <c r="A375" s="11" t="s">
        <v>299</v>
      </c>
      <c r="B375" s="8">
        <v>72</v>
      </c>
      <c r="C375" s="8"/>
    </row>
    <row r="376" ht="14.25" spans="1:3">
      <c r="A376" s="12" t="s">
        <v>300</v>
      </c>
      <c r="B376" s="8">
        <f>B377+B380</f>
        <v>13918</v>
      </c>
      <c r="C376" s="8"/>
    </row>
    <row r="377" ht="14.25" spans="1:3">
      <c r="A377" s="10" t="s">
        <v>301</v>
      </c>
      <c r="B377" s="8">
        <v>3793</v>
      </c>
      <c r="C377" s="8"/>
    </row>
    <row r="378" ht="14.25" spans="1:3">
      <c r="A378" s="11" t="s">
        <v>302</v>
      </c>
      <c r="B378" s="8">
        <v>3632</v>
      </c>
      <c r="C378" s="8"/>
    </row>
    <row r="379" ht="14.25" spans="1:3">
      <c r="A379" s="11" t="s">
        <v>303</v>
      </c>
      <c r="B379" s="8">
        <v>161</v>
      </c>
      <c r="C379" s="8"/>
    </row>
    <row r="380" ht="14.25" spans="1:3">
      <c r="A380" s="10" t="s">
        <v>304</v>
      </c>
      <c r="B380" s="8">
        <v>10125</v>
      </c>
      <c r="C380" s="8"/>
    </row>
    <row r="381" ht="14.25" spans="1:3">
      <c r="A381" s="11" t="s">
        <v>305</v>
      </c>
      <c r="B381" s="8">
        <v>10125</v>
      </c>
      <c r="C381" s="8"/>
    </row>
    <row r="382" ht="14.25" spans="1:3">
      <c r="A382" s="12" t="s">
        <v>306</v>
      </c>
      <c r="B382" s="8">
        <f>B383+B387+B391</f>
        <v>1164</v>
      </c>
      <c r="C382" s="8"/>
    </row>
    <row r="383" ht="14.25" spans="1:3">
      <c r="A383" s="10" t="s">
        <v>307</v>
      </c>
      <c r="B383" s="8">
        <v>445</v>
      </c>
      <c r="C383" s="8"/>
    </row>
    <row r="384" ht="14.25" spans="1:3">
      <c r="A384" s="11" t="s">
        <v>8</v>
      </c>
      <c r="B384" s="8">
        <v>121</v>
      </c>
      <c r="C384" s="8"/>
    </row>
    <row r="385" ht="14.25" spans="1:3">
      <c r="A385" s="11" t="s">
        <v>14</v>
      </c>
      <c r="B385" s="8">
        <v>161</v>
      </c>
      <c r="C385" s="8"/>
    </row>
    <row r="386" ht="14.25" spans="1:3">
      <c r="A386" s="11" t="s">
        <v>308</v>
      </c>
      <c r="B386" s="8">
        <v>163</v>
      </c>
      <c r="C386" s="8"/>
    </row>
    <row r="387" ht="14.25" spans="1:3">
      <c r="A387" s="10" t="s">
        <v>309</v>
      </c>
      <c r="B387" s="8">
        <v>650</v>
      </c>
      <c r="C387" s="8"/>
    </row>
    <row r="388" ht="14.25" spans="1:3">
      <c r="A388" s="11" t="s">
        <v>8</v>
      </c>
      <c r="B388" s="8">
        <v>161</v>
      </c>
      <c r="C388" s="8"/>
    </row>
    <row r="389" ht="14.25" spans="1:3">
      <c r="A389" s="11" t="s">
        <v>310</v>
      </c>
      <c r="B389" s="8">
        <v>465</v>
      </c>
      <c r="C389" s="8"/>
    </row>
    <row r="390" ht="14.25" spans="1:3">
      <c r="A390" s="11" t="s">
        <v>311</v>
      </c>
      <c r="B390" s="8">
        <v>25</v>
      </c>
      <c r="C390" s="8"/>
    </row>
    <row r="391" ht="14.25" spans="1:3">
      <c r="A391" s="10" t="s">
        <v>312</v>
      </c>
      <c r="B391" s="8">
        <v>69</v>
      </c>
      <c r="C391" s="8"/>
    </row>
    <row r="392" ht="14.25" spans="1:3">
      <c r="A392" s="11" t="s">
        <v>313</v>
      </c>
      <c r="B392" s="8">
        <v>69</v>
      </c>
      <c r="C392" s="8"/>
    </row>
    <row r="393" ht="14.25" spans="1:3">
      <c r="A393" s="12" t="s">
        <v>314</v>
      </c>
      <c r="B393" s="8">
        <v>4800</v>
      </c>
      <c r="C393" s="8"/>
    </row>
    <row r="394" ht="14.25" spans="1:3">
      <c r="A394" s="13" t="s">
        <v>314</v>
      </c>
      <c r="B394" s="8">
        <v>4800</v>
      </c>
      <c r="C394" s="8"/>
    </row>
    <row r="395" ht="14.25" spans="1:3">
      <c r="A395" s="12" t="s">
        <v>315</v>
      </c>
      <c r="B395" s="8">
        <v>63</v>
      </c>
      <c r="C395" s="8"/>
    </row>
    <row r="396" ht="14.25" spans="1:3">
      <c r="A396" s="10" t="s">
        <v>315</v>
      </c>
      <c r="B396" s="8">
        <v>63</v>
      </c>
      <c r="C396" s="8"/>
    </row>
    <row r="397" ht="14.25" spans="1:3">
      <c r="A397" s="11" t="s">
        <v>315</v>
      </c>
      <c r="B397" s="8">
        <v>63</v>
      </c>
      <c r="C397" s="8"/>
    </row>
    <row r="398" ht="14.25" spans="1:3">
      <c r="A398" s="12" t="s">
        <v>316</v>
      </c>
      <c r="B398" s="8">
        <v>11597</v>
      </c>
      <c r="C398" s="8"/>
    </row>
    <row r="399" ht="14.25" spans="1:3">
      <c r="A399" s="10" t="s">
        <v>317</v>
      </c>
      <c r="B399" s="8">
        <v>11597</v>
      </c>
      <c r="C399" s="8"/>
    </row>
    <row r="400" ht="14.25" spans="1:3">
      <c r="A400" s="11" t="s">
        <v>317</v>
      </c>
      <c r="B400" s="8">
        <v>11597</v>
      </c>
      <c r="C400" s="8"/>
    </row>
    <row r="401" spans="2:2">
      <c r="B401">
        <v>0</v>
      </c>
    </row>
    <row r="402" spans="2:2">
      <c r="B402">
        <v>0</v>
      </c>
    </row>
    <row r="403" spans="2:2">
      <c r="B403">
        <v>0</v>
      </c>
    </row>
    <row r="404" spans="2:2">
      <c r="B404">
        <v>0</v>
      </c>
    </row>
    <row r="405" spans="2:2">
      <c r="B405">
        <v>0</v>
      </c>
    </row>
    <row r="406" spans="2:2">
      <c r="B406">
        <v>0</v>
      </c>
    </row>
    <row r="407" spans="2:2">
      <c r="B407">
        <v>0</v>
      </c>
    </row>
    <row r="408" spans="2:2">
      <c r="B408">
        <v>0</v>
      </c>
    </row>
    <row r="409" spans="2:2">
      <c r="B409">
        <v>0</v>
      </c>
    </row>
    <row r="410" spans="2:2">
      <c r="B410">
        <v>0</v>
      </c>
    </row>
    <row r="411" spans="2:2">
      <c r="B411">
        <v>0</v>
      </c>
    </row>
    <row r="412" spans="2:2">
      <c r="B412">
        <v>0</v>
      </c>
    </row>
    <row r="413" spans="2:2">
      <c r="B413">
        <v>0</v>
      </c>
    </row>
    <row r="414" spans="2:2">
      <c r="B414">
        <v>0</v>
      </c>
    </row>
    <row r="415" spans="2:2">
      <c r="B415">
        <v>0</v>
      </c>
    </row>
    <row r="416" spans="2:2">
      <c r="B416">
        <v>0</v>
      </c>
    </row>
    <row r="417" spans="2:2">
      <c r="B417">
        <v>0</v>
      </c>
    </row>
    <row r="418" spans="2:2">
      <c r="B418">
        <v>0</v>
      </c>
    </row>
    <row r="419" spans="2:2">
      <c r="B419">
        <v>0</v>
      </c>
    </row>
    <row r="420" spans="2:2">
      <c r="B420">
        <v>0</v>
      </c>
    </row>
    <row r="421" spans="2:2">
      <c r="B421">
        <v>0</v>
      </c>
    </row>
    <row r="422" spans="2:2">
      <c r="B422">
        <v>0</v>
      </c>
    </row>
    <row r="423" spans="2:2">
      <c r="B423">
        <v>0</v>
      </c>
    </row>
    <row r="424" spans="2:2">
      <c r="B424">
        <v>0</v>
      </c>
    </row>
    <row r="425" spans="2:2">
      <c r="B425">
        <v>0</v>
      </c>
    </row>
    <row r="426" spans="2:2">
      <c r="B426">
        <v>0</v>
      </c>
    </row>
    <row r="427" spans="2:2">
      <c r="B427">
        <v>0</v>
      </c>
    </row>
    <row r="428" spans="2:2">
      <c r="B428">
        <v>0</v>
      </c>
    </row>
    <row r="429" spans="2:2">
      <c r="B429">
        <v>0</v>
      </c>
    </row>
    <row r="430" spans="2:2">
      <c r="B430">
        <v>0</v>
      </c>
    </row>
    <row r="431" spans="2:2">
      <c r="B431">
        <v>0</v>
      </c>
    </row>
    <row r="432" spans="2:2">
      <c r="B432">
        <v>0</v>
      </c>
    </row>
    <row r="433" spans="2:2">
      <c r="B433">
        <v>0</v>
      </c>
    </row>
    <row r="434" spans="2:2">
      <c r="B434">
        <v>0</v>
      </c>
    </row>
    <row r="435" spans="2:2">
      <c r="B435">
        <v>0</v>
      </c>
    </row>
    <row r="436" spans="2:2">
      <c r="B436">
        <v>0</v>
      </c>
    </row>
    <row r="437" spans="2:2">
      <c r="B437">
        <v>0</v>
      </c>
    </row>
    <row r="438" spans="2:2">
      <c r="B438">
        <v>0</v>
      </c>
    </row>
    <row r="439" spans="2:2">
      <c r="B439">
        <v>0</v>
      </c>
    </row>
    <row r="440" spans="2:2">
      <c r="B440">
        <v>0</v>
      </c>
    </row>
    <row r="441" spans="2:2">
      <c r="B441">
        <v>0</v>
      </c>
    </row>
    <row r="442" spans="2:2">
      <c r="B442">
        <v>0</v>
      </c>
    </row>
    <row r="443" spans="2:2">
      <c r="B443">
        <v>0</v>
      </c>
    </row>
    <row r="444" spans="2:2">
      <c r="B444">
        <v>0</v>
      </c>
    </row>
    <row r="445" spans="2:2">
      <c r="B445">
        <v>0</v>
      </c>
    </row>
    <row r="446" spans="2:2">
      <c r="B446">
        <v>0</v>
      </c>
    </row>
    <row r="447" spans="2:2">
      <c r="B447">
        <v>0</v>
      </c>
    </row>
  </sheetData>
  <mergeCells count="1">
    <mergeCell ref="A1:C1"/>
  </mergeCells>
  <printOptions horizontalCentered="1"/>
  <pageMargins left="0.700694444444444" right="0.700694444444444" top="0.751388888888889" bottom="0.751388888888889" header="0.298611111111111" footer="0.298611111111111"/>
  <pageSetup paperSize="9" orientation="portrait" horizontalDpi="600" verticalDpi="300"/>
  <headerFooter alignWithMargins="0">
    <oddHeader>&amp;L&amp;"宋体"&amp;11附件11：&amp;C&amp;"宋体"&amp;11&amp;R&amp;"宋体"&amp;11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Zeros="0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Zeros="0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梨树县2020年县本级一般公共预算财政支出预算表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2020-05-15T13:59:00Z</dcterms:created>
  <dcterms:modified xsi:type="dcterms:W3CDTF">2020-05-19T09:50:22Z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