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80" windowHeight="12620" tabRatio="773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7" r:id="rId7"/>
    <sheet name="附表8－政府性基金预算财政拨款支出预算表" sheetId="8" r:id="rId8"/>
    <sheet name="附表9－部门项目支出绩效目标表" sheetId="9" r:id="rId9"/>
  </sheets>
  <calcPr calcId="144525"/>
</workbook>
</file>

<file path=xl/sharedStrings.xml><?xml version="1.0" encoding="utf-8"?>
<sst xmlns="http://schemas.openxmlformats.org/spreadsheetml/2006/main" count="212">
  <si>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</si>
  <si>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</si>
  <si>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</si>
  <si>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</si>
  <si>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</si>
  <si>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</si>
  <si>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</si>
  <si>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</si>
  <si>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</si>
  <si>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二、文化旅游体育与传媒支出</t>
  </si>
  <si>
    <t>非税收入</t>
  </si>
  <si>
    <t>三、社会保障和就业支出</t>
  </si>
  <si>
    <t>二、政府性基金预算拨款收入</t>
  </si>
  <si>
    <t>四、卫生健康支出</t>
  </si>
  <si>
    <t>三、事业收入</t>
  </si>
  <si>
    <t>五、住房保障支出</t>
  </si>
  <si>
    <t>四、事业单位经营收入</t>
  </si>
  <si>
    <t>……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</si>
  <si>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</si>
  <si>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</si>
  <si>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</si>
  <si>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</si>
  <si>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</si>
  <si>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</si>
  <si>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</si>
  <si>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</si>
  <si>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</si>
  <si>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</si>
  <si>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</si>
  <si>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</si>
  <si>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</si>
  <si>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</si>
  <si>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</si>
  <si>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</si>
  <si>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</si>
  <si>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</si>
  <si>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</si>
  <si>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</si>
  <si>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</si>
  <si>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</si>
  <si>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</si>
  <si>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</si>
  <si>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</si>
  <si>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</si>
  <si>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</si>
  <si>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>宣传事务</t>
  </si>
  <si>
    <t>行政运行</t>
  </si>
  <si>
    <t>事业运行</t>
  </si>
  <si>
    <t>其他宣传事务支出</t>
  </si>
  <si>
    <t>新闻出版电影</t>
  </si>
  <si>
    <t>其他新闻出版电影支出</t>
  </si>
  <si>
    <t>其他文化和旅游支出</t>
  </si>
  <si>
    <t xml:space="preserve">  行政事业单位养老支出</t>
  </si>
  <si>
    <t>行政单位离退休</t>
  </si>
  <si>
    <t xml:space="preserve">  机关事业单位基本养老保险缴费支出</t>
  </si>
  <si>
    <t xml:space="preserve">  机关事业单位职业年金缴费支出</t>
  </si>
  <si>
    <t>退役安置</t>
  </si>
  <si>
    <t>退役士兵安置</t>
  </si>
  <si>
    <t>其他社会保障和就业支出</t>
  </si>
  <si>
    <t xml:space="preserve">   其他社会保障和就业支出</t>
  </si>
  <si>
    <t xml:space="preserve">  行政事业单位医疗</t>
  </si>
  <si>
    <t xml:space="preserve">    行政单位医疗</t>
  </si>
  <si>
    <t xml:space="preserve">    事业单位医疗</t>
  </si>
  <si>
    <t xml:space="preserve">  住房改革支出</t>
  </si>
  <si>
    <t xml:space="preserve">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</si>
  <si>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</si>
  <si>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</si>
  <si>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</si>
  <si>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</si>
  <si>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</si>
  <si>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</si>
  <si>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</si>
  <si>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</si>
  <si>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</si>
  <si>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</si>
  <si>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</si>
  <si>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</si>
  <si>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</si>
  <si>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</si>
  <si>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</si>
  <si>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</si>
  <si>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</si>
  <si>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</si>
  <si>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</si>
  <si>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</si>
  <si>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</si>
  <si>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</si>
  <si>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</si>
  <si>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</si>
  <si>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</si>
  <si>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</si>
  <si>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</si>
  <si>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</si>
  <si>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</si>
  <si>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</si>
  <si>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</si>
  <si>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</si>
  <si>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</si>
  <si>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</si>
  <si>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</si>
  <si>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</si>
  <si>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</si>
  <si>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</si>
  <si>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</si>
  <si>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</si>
  <si>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</si>
  <si>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</si>
  <si>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</si>
  <si>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</si>
  <si>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</si>
  <si>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</si>
  <si>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</si>
  <si>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</si>
  <si>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</si>
  <si>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</si>
  <si>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</si>
  <si>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</si>
  <si>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</si>
  <si>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</si>
  <si>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</si>
  <si>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</si>
  <si>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</si>
  <si>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</si>
  <si>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</si>
  <si>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退休费</t>
  </si>
  <si>
    <t>退职（役）费</t>
  </si>
  <si>
    <t>抚恤金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</si>
  <si>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</si>
  <si>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</si>
  <si>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</si>
  <si>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</si>
  <si>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</si>
  <si>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</si>
  <si>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</si>
  <si>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</si>
  <si>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</si>
  <si>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</si>
  <si>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</si>
  <si>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</si>
  <si>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</si>
  <si>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</si>
  <si>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</si>
  <si>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</si>
  <si>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</si>
  <si>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</si>
  <si>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</si>
  <si>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</si>
  <si>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</si>
  <si>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</si>
  <si>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</si>
  <si>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</si>
  <si>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</si>
  <si>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</si>
  <si>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</si>
  <si>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</si>
  <si>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</si>
  <si>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</si>
  <si>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</si>
  <si>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</si>
  <si>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</si>
  <si>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</si>
  <si>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</si>
  <si>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</si>
  <si>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</si>
  <si>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</si>
  <si>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</si>
  <si>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</si>
  <si>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</si>
  <si>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</si>
  <si>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</si>
  <si>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</si>
  <si>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</si>
  <si>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一般公共预算“三公”经费支出预算表</t>
  </si>
  <si>
    <t>2020年预算数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</si>
  <si>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</si>
  <si>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</si>
  <si>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</si>
  <si>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</si>
  <si>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</si>
  <si>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说明：1、“2020年预算数”的单位范围包括部门本级及所属 2个预算单位。</t>
  </si>
  <si>
    <t xml:space="preserve">      2、“2020年预算数”的实有人员  16 人，其中：在职人员  15  人，离退休人员  1人。</t>
  </si>
  <si>
    <t>政府性基金预算财政拨款支出预算表</t>
  </si>
  <si>
    <t>注：2020年本部门无政府性基金预算拨款。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</si>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</sst>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2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9" borderId="16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5" fillId="9" borderId="15" applyNumberFormat="0" applyAlignment="0" applyProtection="0">
      <alignment vertical="center"/>
    </xf>
    <xf numFmtId="0" fontId="10" fillId="12" borderId="17" applyNumberFormat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indent="1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2" fillId="0" borderId="0" xfId="0" applyFont="1" applyFill="1" applyAlignment="1">
      <alignment horizontal="center" vertical="center" wrapText="1"/>
    </xf>
    <xf numFmtId="0" fontId="0" fillId="0" borderId="12" xfId="0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0" applyNumberFormat="1" applyFont="1" applyFill="1" applyBorder="1" applyAlignment="1" applyProtection="1">
      <alignment horizontal="left" vertical="center" indent="1"/>
      <protection locked="0"/>
    </xf>
    <xf numFmtId="0" fontId="24" fillId="0" borderId="1" xfId="0" applyNumberFormat="1" applyFont="1" applyFill="1" applyBorder="1" applyAlignment="1" applyProtection="1">
      <alignment horizontal="left" vertical="center" indent="2"/>
      <protection locked="0"/>
    </xf>
    <xf numFmtId="0" fontId="24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2"/>
    </xf>
    <xf numFmtId="176" fontId="2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9"/>
  <sheetViews>
    <sheetView showZeros="0" tabSelected="1" workbookViewId="0">
      <selection activeCell="F28" sqref="F28"/>
    </sheetView>
  </sheetViews>
  <sheetFormatPr defaultColWidth="9" defaultRowHeight="13.5" outlineLevelCol="3"/>
  <cols>
    <col min="1" max="1" width="29.625" customWidth="1"/>
    <col min="2" max="2" width="13.75" customWidth="1"/>
    <col min="3" max="3" width="29.5" customWidth="1"/>
    <col min="4" max="4" width="14.125" customWidth="1"/>
  </cols>
  <sheetData>
    <row r="2" ht="31.5" customHeight="1" spans="1:4">
      <c r="A2" s="15" t="s">
        <v>0</v>
      </c>
      <c r="B2" s="15"/>
      <c r="C2" s="15"/>
      <c r="D2" s="15"/>
    </row>
    <row r="3" ht="22.5" customHeight="1" spans="4:4">
      <c r="D3" s="27" t="s">
        <v>1</v>
      </c>
    </row>
    <row r="4" ht="21" customHeight="1" spans="1:4">
      <c r="A4" s="19" t="s">
        <v>2</v>
      </c>
      <c r="B4" s="21"/>
      <c r="C4" s="19" t="s">
        <v>3</v>
      </c>
      <c r="D4" s="21"/>
    </row>
    <row r="5" ht="21" customHeight="1" spans="1:4">
      <c r="A5" s="23" t="s">
        <v>4</v>
      </c>
      <c r="B5" s="23" t="s">
        <v>5</v>
      </c>
      <c r="C5" s="23" t="s">
        <v>4</v>
      </c>
      <c r="D5" s="23" t="s">
        <v>5</v>
      </c>
    </row>
    <row r="6" ht="21" customHeight="1" spans="1:4">
      <c r="A6" s="24" t="s">
        <v>6</v>
      </c>
      <c r="B6" s="24">
        <v>472.71</v>
      </c>
      <c r="C6" s="24" t="s">
        <v>7</v>
      </c>
      <c r="D6" s="24">
        <v>361.52</v>
      </c>
    </row>
    <row r="7" ht="21" customHeight="1" spans="1:4">
      <c r="A7" s="59" t="s">
        <v>8</v>
      </c>
      <c r="B7" s="24">
        <v>472.71</v>
      </c>
      <c r="C7" s="24" t="s">
        <v>9</v>
      </c>
      <c r="D7" s="24">
        <v>29.5</v>
      </c>
    </row>
    <row r="8" ht="21" customHeight="1" spans="1:4">
      <c r="A8" s="59" t="s">
        <v>10</v>
      </c>
      <c r="B8" s="24"/>
      <c r="C8" s="24" t="s">
        <v>11</v>
      </c>
      <c r="D8" s="24">
        <v>62.97</v>
      </c>
    </row>
    <row r="9" ht="21" customHeight="1" spans="1:4">
      <c r="A9" s="24" t="s">
        <v>12</v>
      </c>
      <c r="B9" s="24"/>
      <c r="C9" s="24" t="s">
        <v>13</v>
      </c>
      <c r="D9" s="24">
        <v>6.62</v>
      </c>
    </row>
    <row r="10" ht="21" customHeight="1" spans="1:4">
      <c r="A10" s="24" t="s">
        <v>14</v>
      </c>
      <c r="B10" s="24"/>
      <c r="C10" s="24" t="s">
        <v>15</v>
      </c>
      <c r="D10" s="24">
        <v>12.1</v>
      </c>
    </row>
    <row r="11" ht="21" customHeight="1" spans="1:4">
      <c r="A11" s="24" t="s">
        <v>16</v>
      </c>
      <c r="B11" s="24"/>
      <c r="C11" s="24" t="s">
        <v>17</v>
      </c>
      <c r="D11" s="24"/>
    </row>
    <row r="12" ht="21" customHeight="1" spans="1:4">
      <c r="A12" s="24" t="s">
        <v>18</v>
      </c>
      <c r="B12" s="24"/>
      <c r="C12" s="24"/>
      <c r="D12" s="24"/>
    </row>
    <row r="13" ht="21" customHeight="1" spans="1:4">
      <c r="A13" s="24" t="s">
        <v>19</v>
      </c>
      <c r="B13" s="24"/>
      <c r="C13" s="24"/>
      <c r="D13" s="24"/>
    </row>
    <row r="14" ht="21" customHeight="1" spans="1:4">
      <c r="A14" s="24" t="s">
        <v>20</v>
      </c>
      <c r="B14" s="24"/>
      <c r="C14" s="24"/>
      <c r="D14" s="24"/>
    </row>
    <row r="15" ht="21" customHeight="1" spans="1:4">
      <c r="A15" s="24"/>
      <c r="B15" s="24"/>
      <c r="C15" s="24"/>
      <c r="D15" s="24"/>
    </row>
    <row r="16" ht="21" customHeight="1" spans="1:4">
      <c r="A16" s="25" t="s">
        <v>21</v>
      </c>
      <c r="B16" s="25">
        <v>472.71</v>
      </c>
      <c r="C16" s="25" t="s">
        <v>22</v>
      </c>
      <c r="D16" s="60">
        <f>D6+D7+D8+D9+D10</f>
        <v>472.71</v>
      </c>
    </row>
    <row r="17" ht="21" customHeight="1" spans="1:4">
      <c r="A17" s="24" t="s">
        <v>23</v>
      </c>
      <c r="B17" s="24"/>
      <c r="C17" s="24" t="s">
        <v>24</v>
      </c>
      <c r="D17" s="24"/>
    </row>
    <row r="18" ht="21" customHeight="1" spans="1:4">
      <c r="A18" s="24" t="s">
        <v>25</v>
      </c>
      <c r="B18" s="24"/>
      <c r="C18" s="24"/>
      <c r="D18" s="24"/>
    </row>
    <row r="19" ht="21" customHeight="1" spans="1:4">
      <c r="A19" s="25" t="s">
        <v>26</v>
      </c>
      <c r="B19" s="25">
        <f>B16+B17+B18</f>
        <v>472.71</v>
      </c>
      <c r="C19" s="25" t="s">
        <v>27</v>
      </c>
      <c r="D19" s="25">
        <f>D16+D17</f>
        <v>472.71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2:Q34"/>
  <sheetViews>
    <sheetView showZeros="0" topLeftCell="A7" workbookViewId="0">
      <selection activeCell="B10" sqref="B10:B34"/>
    </sheetView>
  </sheetViews>
  <sheetFormatPr defaultColWidth="9" defaultRowHeight="13.5"/>
  <cols>
    <col min="1" max="1" width="1.625" customWidth="1"/>
    <col min="2" max="2" width="40.75" customWidth="1"/>
    <col min="7" max="7" width="6.75" customWidth="1"/>
    <col min="8" max="8" width="2.5" customWidth="1"/>
    <col min="9" max="9" width="2.25" customWidth="1"/>
    <col min="10" max="10" width="2.375" customWidth="1"/>
    <col min="11" max="11" width="2.5" customWidth="1"/>
    <col min="12" max="12" width="2.375" customWidth="1"/>
    <col min="13" max="14" width="2.5" customWidth="1"/>
    <col min="15" max="15" width="2.25" customWidth="1"/>
    <col min="16" max="17" width="2.375" customWidth="1"/>
  </cols>
  <sheetData>
    <row r="2" ht="27" customHeight="1" spans="2:17">
      <c r="B2" s="15" t="s">
        <v>28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ht="15" customHeight="1" spans="13:17">
      <c r="M3" s="53" t="s">
        <v>1</v>
      </c>
      <c r="N3" s="53"/>
      <c r="O3" s="53"/>
      <c r="P3" s="53"/>
      <c r="Q3" s="53"/>
    </row>
    <row r="4" s="45" customFormat="1" ht="21" customHeight="1" spans="2:17">
      <c r="B4" s="17" t="s">
        <v>29</v>
      </c>
      <c r="C4" s="17" t="s">
        <v>30</v>
      </c>
      <c r="D4" s="46" t="s">
        <v>31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 t="s">
        <v>32</v>
      </c>
      <c r="Q4" s="46" t="s">
        <v>33</v>
      </c>
    </row>
    <row r="5" s="45" customFormat="1" ht="42.75" customHeight="1" spans="2:17">
      <c r="B5" s="58"/>
      <c r="C5" s="58"/>
      <c r="D5" s="46" t="s">
        <v>34</v>
      </c>
      <c r="E5" s="46" t="s">
        <v>35</v>
      </c>
      <c r="F5" s="46"/>
      <c r="G5" s="46"/>
      <c r="H5" s="46" t="s">
        <v>36</v>
      </c>
      <c r="I5" s="46" t="s">
        <v>37</v>
      </c>
      <c r="J5" s="46"/>
      <c r="K5" s="46"/>
      <c r="L5" s="46" t="s">
        <v>38</v>
      </c>
      <c r="M5" s="46" t="s">
        <v>39</v>
      </c>
      <c r="N5" s="46" t="s">
        <v>40</v>
      </c>
      <c r="O5" s="46" t="s">
        <v>41</v>
      </c>
      <c r="P5" s="46"/>
      <c r="Q5" s="46"/>
    </row>
    <row r="6" s="45" customFormat="1" ht="119.25" customHeight="1" spans="2:17">
      <c r="B6" s="47"/>
      <c r="C6" s="47"/>
      <c r="D6" s="46"/>
      <c r="E6" s="46" t="s">
        <v>42</v>
      </c>
      <c r="F6" s="46" t="s">
        <v>8</v>
      </c>
      <c r="G6" s="46" t="s">
        <v>10</v>
      </c>
      <c r="H6" s="46"/>
      <c r="I6" s="46" t="s">
        <v>42</v>
      </c>
      <c r="J6" s="46" t="s">
        <v>43</v>
      </c>
      <c r="K6" s="46" t="s">
        <v>44</v>
      </c>
      <c r="L6" s="46"/>
      <c r="M6" s="46"/>
      <c r="N6" s="46"/>
      <c r="O6" s="46"/>
      <c r="P6" s="46"/>
      <c r="Q6" s="46"/>
    </row>
    <row r="7" ht="18" customHeight="1" spans="2:17">
      <c r="B7" s="48" t="s">
        <v>7</v>
      </c>
      <c r="C7" s="24">
        <f t="shared" ref="C7:C11" si="0">D7+P7+Q7</f>
        <v>361.52</v>
      </c>
      <c r="D7" s="24">
        <f t="shared" ref="D7:D11" si="1">E7+H7+I7+L7+M7+N7+O7</f>
        <v>361.52</v>
      </c>
      <c r="E7" s="24">
        <f t="shared" ref="E7:E11" si="2">SUM(F7:G7)</f>
        <v>361.52</v>
      </c>
      <c r="F7" s="24">
        <v>361.52</v>
      </c>
      <c r="G7" s="24"/>
      <c r="H7" s="24"/>
      <c r="I7" s="24">
        <f t="shared" ref="I7:I11" si="3">J7+K7</f>
        <v>0</v>
      </c>
      <c r="J7" s="24"/>
      <c r="K7" s="24"/>
      <c r="L7" s="24"/>
      <c r="M7" s="24"/>
      <c r="N7" s="24"/>
      <c r="O7" s="24"/>
      <c r="P7" s="24"/>
      <c r="Q7" s="24"/>
    </row>
    <row r="8" ht="18" customHeight="1" spans="2:17">
      <c r="B8" s="49" t="s">
        <v>45</v>
      </c>
      <c r="C8" s="24">
        <v>361.52</v>
      </c>
      <c r="D8" s="24">
        <f>E8+H8+I8+L8+M8+N8+O8</f>
        <v>361.52</v>
      </c>
      <c r="E8" s="24">
        <f>SUM(F8:G8)</f>
        <v>361.52</v>
      </c>
      <c r="F8" s="24">
        <v>361.52</v>
      </c>
      <c r="G8" s="24"/>
      <c r="H8" s="24"/>
      <c r="I8" s="24">
        <f>J8+K8</f>
        <v>0</v>
      </c>
      <c r="J8" s="24"/>
      <c r="K8" s="24"/>
      <c r="L8" s="24"/>
      <c r="M8" s="24"/>
      <c r="N8" s="24"/>
      <c r="O8" s="24"/>
      <c r="P8" s="24"/>
      <c r="Q8" s="24"/>
    </row>
    <row r="9" ht="18" customHeight="1" spans="2:17">
      <c r="B9" s="50" t="s">
        <v>46</v>
      </c>
      <c r="C9" s="24">
        <f t="shared" ref="C9:C11" si="4">D9+P9+Q9</f>
        <v>115.92</v>
      </c>
      <c r="D9" s="24">
        <f>E9+H9+I9+L9+M9+N9+O9</f>
        <v>115.92</v>
      </c>
      <c r="E9" s="24">
        <f>SUM(F9:G9)</f>
        <v>115.92</v>
      </c>
      <c r="F9" s="24">
        <v>115.92</v>
      </c>
      <c r="G9" s="24"/>
      <c r="H9" s="24"/>
      <c r="I9" s="24">
        <f>J9+K9</f>
        <v>0</v>
      </c>
      <c r="J9" s="24"/>
      <c r="K9" s="24"/>
      <c r="L9" s="24"/>
      <c r="M9" s="24"/>
      <c r="N9" s="24"/>
      <c r="O9" s="24"/>
      <c r="P9" s="24"/>
      <c r="Q9" s="24"/>
    </row>
    <row r="10" ht="18" customHeight="1" spans="2:17">
      <c r="B10" s="50" t="s">
        <v>47</v>
      </c>
      <c r="C10" s="24">
        <f>D10+P10+Q10</f>
        <v>6.63</v>
      </c>
      <c r="D10" s="24">
        <f>E10+H10+I10+L10+M10+N10+O10</f>
        <v>6.63</v>
      </c>
      <c r="E10" s="24">
        <f>SUM(F10:G10)</f>
        <v>6.63</v>
      </c>
      <c r="F10" s="24">
        <v>6.63</v>
      </c>
      <c r="G10" s="24"/>
      <c r="H10" s="24"/>
      <c r="I10" s="24">
        <f>J10+K10</f>
        <v>0</v>
      </c>
      <c r="J10" s="24"/>
      <c r="K10" s="24"/>
      <c r="L10" s="24"/>
      <c r="M10" s="24"/>
      <c r="N10" s="24"/>
      <c r="O10" s="24"/>
      <c r="P10" s="24"/>
      <c r="Q10" s="24"/>
    </row>
    <row r="11" ht="18" customHeight="1" spans="2:17">
      <c r="B11" s="50" t="s">
        <v>48</v>
      </c>
      <c r="C11" s="24">
        <f>D11+P11+Q11</f>
        <v>238.97</v>
      </c>
      <c r="D11" s="24">
        <f>E11+H11+I11+L11+M11+N11+O11</f>
        <v>238.97</v>
      </c>
      <c r="E11" s="24">
        <f>SUM(F11:G11)</f>
        <v>238.97</v>
      </c>
      <c r="F11" s="40">
        <v>238.97</v>
      </c>
      <c r="G11" s="24"/>
      <c r="H11" s="24"/>
      <c r="I11" s="24">
        <f>J11+K11</f>
        <v>0</v>
      </c>
      <c r="J11" s="24"/>
      <c r="K11" s="24"/>
      <c r="L11" s="24"/>
      <c r="M11" s="24"/>
      <c r="N11" s="24"/>
      <c r="O11" s="24"/>
      <c r="P11" s="24"/>
      <c r="Q11" s="24"/>
    </row>
    <row r="12" ht="18" customHeight="1" spans="2:17">
      <c r="B12" s="51" t="s">
        <v>9</v>
      </c>
      <c r="C12" s="40">
        <f t="shared" ref="C12:F12" si="5">C13+C15</f>
        <v>29.5</v>
      </c>
      <c r="D12" s="40">
        <f>D13+D15</f>
        <v>29.5</v>
      </c>
      <c r="E12" s="40">
        <f>E13+E15</f>
        <v>29.5</v>
      </c>
      <c r="F12" s="40">
        <f>F13+F15</f>
        <v>29.5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ht="18" customHeight="1" spans="2:17">
      <c r="B13" s="49" t="s">
        <v>49</v>
      </c>
      <c r="C13" s="40">
        <v>24</v>
      </c>
      <c r="D13" s="40">
        <v>24</v>
      </c>
      <c r="E13" s="40">
        <v>24</v>
      </c>
      <c r="F13" s="40">
        <v>24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ht="18" customHeight="1" spans="2:17">
      <c r="B14" s="50" t="s">
        <v>50</v>
      </c>
      <c r="C14" s="40">
        <v>24</v>
      </c>
      <c r="D14" s="40">
        <v>24</v>
      </c>
      <c r="E14" s="40">
        <v>24</v>
      </c>
      <c r="F14" s="40">
        <v>24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ht="18" customHeight="1" spans="2:17">
      <c r="B15" s="49" t="s">
        <v>51</v>
      </c>
      <c r="C15" s="40">
        <v>5.5</v>
      </c>
      <c r="D15" s="40">
        <v>5.5</v>
      </c>
      <c r="E15" s="40">
        <v>5.5</v>
      </c>
      <c r="F15" s="40">
        <v>5.5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ht="18" customHeight="1" spans="2:17">
      <c r="B16" s="50" t="s">
        <v>51</v>
      </c>
      <c r="C16" s="40">
        <v>5.5</v>
      </c>
      <c r="D16" s="40">
        <v>5.5</v>
      </c>
      <c r="E16" s="40">
        <v>5.5</v>
      </c>
      <c r="F16" s="40">
        <v>5.5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ht="18" customHeight="1" spans="2:17">
      <c r="B17" s="51" t="s">
        <v>11</v>
      </c>
      <c r="C17" s="24">
        <f>C18+C22+C24</f>
        <v>62.97</v>
      </c>
      <c r="D17" s="24">
        <f t="shared" ref="D17:E17" si="6">D18+D22+D24</f>
        <v>62.97</v>
      </c>
      <c r="E17" s="24">
        <f>E18+E22+E24</f>
        <v>62.97</v>
      </c>
      <c r="F17" s="24">
        <v>62.97</v>
      </c>
      <c r="G17" s="24"/>
      <c r="H17" s="24"/>
      <c r="I17" s="24">
        <f t="shared" ref="I17:I34" si="7">J17+K17</f>
        <v>0</v>
      </c>
      <c r="J17" s="24"/>
      <c r="K17" s="24"/>
      <c r="L17" s="24"/>
      <c r="M17" s="24"/>
      <c r="N17" s="24"/>
      <c r="O17" s="24"/>
      <c r="P17" s="24"/>
      <c r="Q17" s="24"/>
    </row>
    <row r="18" ht="18" customHeight="1" spans="2:17">
      <c r="B18" s="40" t="s">
        <v>52</v>
      </c>
      <c r="C18" s="24">
        <v>36.58</v>
      </c>
      <c r="D18" s="24">
        <v>36.58</v>
      </c>
      <c r="E18" s="24">
        <v>36.58</v>
      </c>
      <c r="F18" s="24">
        <v>36.58</v>
      </c>
      <c r="G18" s="24"/>
      <c r="H18" s="24"/>
      <c r="I18" s="24">
        <f>J18+K18</f>
        <v>0</v>
      </c>
      <c r="J18" s="24"/>
      <c r="K18" s="24"/>
      <c r="L18" s="24"/>
      <c r="M18" s="24"/>
      <c r="N18" s="24"/>
      <c r="O18" s="24"/>
      <c r="P18" s="24"/>
      <c r="Q18" s="24"/>
    </row>
    <row r="19" s="32" customFormat="1" ht="15.75" customHeight="1" spans="2:17">
      <c r="B19" s="50" t="s">
        <v>53</v>
      </c>
      <c r="C19" s="40">
        <v>10.63</v>
      </c>
      <c r="D19" s="40">
        <v>10.63</v>
      </c>
      <c r="E19" s="40">
        <v>10.63</v>
      </c>
      <c r="F19" s="40">
        <v>10.63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ht="18" customHeight="1" spans="2:17">
      <c r="B20" s="49" t="s">
        <v>54</v>
      </c>
      <c r="C20" s="24">
        <f t="shared" ref="C20:C28" si="8">D20+P20+Q20</f>
        <v>17.3</v>
      </c>
      <c r="D20" s="24">
        <f t="shared" ref="D20:D28" si="9">E20+H20+I20+L20+M20+N20+O20</f>
        <v>17.3</v>
      </c>
      <c r="E20" s="24">
        <f t="shared" ref="E20:E29" si="10">SUM(F20:G20)</f>
        <v>17.3</v>
      </c>
      <c r="F20" s="24">
        <v>17.3</v>
      </c>
      <c r="G20" s="24"/>
      <c r="H20" s="24"/>
      <c r="I20" s="24">
        <f t="shared" ref="I20:I28" si="11">J20+K20</f>
        <v>0</v>
      </c>
      <c r="J20" s="24"/>
      <c r="K20" s="24"/>
      <c r="L20" s="24"/>
      <c r="M20" s="24"/>
      <c r="N20" s="24"/>
      <c r="O20" s="24"/>
      <c r="P20" s="24"/>
      <c r="Q20" s="24"/>
    </row>
    <row r="21" ht="18" customHeight="1" spans="2:17">
      <c r="B21" s="49" t="s">
        <v>55</v>
      </c>
      <c r="C21" s="24">
        <f>D21+P21+Q21</f>
        <v>8.65</v>
      </c>
      <c r="D21" s="24">
        <f>E21+H21+I21+L21+M21+N21+O21</f>
        <v>8.65</v>
      </c>
      <c r="E21" s="24">
        <f>SUM(F21:G21)</f>
        <v>8.65</v>
      </c>
      <c r="F21" s="24">
        <v>8.65</v>
      </c>
      <c r="G21" s="24"/>
      <c r="H21" s="24"/>
      <c r="I21" s="24">
        <f>J21+K21</f>
        <v>0</v>
      </c>
      <c r="J21" s="24"/>
      <c r="K21" s="24"/>
      <c r="L21" s="24"/>
      <c r="M21" s="24"/>
      <c r="N21" s="24"/>
      <c r="O21" s="24"/>
      <c r="P21" s="24"/>
      <c r="Q21" s="24"/>
    </row>
    <row r="22" ht="18" customHeight="1" spans="2:17">
      <c r="B22" s="49" t="s">
        <v>56</v>
      </c>
      <c r="C22" s="24">
        <f>D22+P22+Q22</f>
        <v>25.59</v>
      </c>
      <c r="D22" s="24">
        <f>E22+H22+I22+L22+M22+N22+O22</f>
        <v>25.59</v>
      </c>
      <c r="E22" s="24">
        <f>SUM(F22:G22)</f>
        <v>25.59</v>
      </c>
      <c r="F22" s="24">
        <v>25.59</v>
      </c>
      <c r="G22" s="24"/>
      <c r="H22" s="24"/>
      <c r="I22" s="24">
        <f>J22+K22</f>
        <v>0</v>
      </c>
      <c r="J22" s="24"/>
      <c r="K22" s="24"/>
      <c r="L22" s="24"/>
      <c r="M22" s="24"/>
      <c r="N22" s="24"/>
      <c r="O22" s="24"/>
      <c r="P22" s="24"/>
      <c r="Q22" s="24"/>
    </row>
    <row r="23" ht="18" customHeight="1" spans="2:17">
      <c r="B23" s="50" t="s">
        <v>57</v>
      </c>
      <c r="C23" s="24">
        <f>D23+P23+Q23</f>
        <v>25.59</v>
      </c>
      <c r="D23" s="24">
        <f>E23+H23+I23+L23+M23+N23+O23</f>
        <v>25.59</v>
      </c>
      <c r="E23" s="24">
        <f>SUM(F23:G23)</f>
        <v>25.59</v>
      </c>
      <c r="F23" s="24">
        <v>25.59</v>
      </c>
      <c r="G23" s="24"/>
      <c r="H23" s="24"/>
      <c r="I23" s="24">
        <f>J23+K23</f>
        <v>0</v>
      </c>
      <c r="J23" s="24"/>
      <c r="K23" s="24"/>
      <c r="L23" s="24"/>
      <c r="M23" s="24"/>
      <c r="N23" s="24"/>
      <c r="O23" s="24"/>
      <c r="P23" s="24"/>
      <c r="Q23" s="24"/>
    </row>
    <row r="24" ht="18" customHeight="1" spans="2:17">
      <c r="B24" s="49" t="s">
        <v>58</v>
      </c>
      <c r="C24" s="24">
        <f>D24+P24+Q24</f>
        <v>0.8</v>
      </c>
      <c r="D24" s="24">
        <f>E24+H24+I24+L24+M24+N24+O24</f>
        <v>0.8</v>
      </c>
      <c r="E24" s="24">
        <f>SUM(F24:G24)</f>
        <v>0.8</v>
      </c>
      <c r="F24" s="24">
        <v>0.8</v>
      </c>
      <c r="G24" s="24"/>
      <c r="H24" s="24"/>
      <c r="I24" s="24">
        <f>J24+K24</f>
        <v>0</v>
      </c>
      <c r="J24" s="24"/>
      <c r="K24" s="24"/>
      <c r="L24" s="24"/>
      <c r="M24" s="24"/>
      <c r="N24" s="24"/>
      <c r="O24" s="24"/>
      <c r="P24" s="24"/>
      <c r="Q24" s="24"/>
    </row>
    <row r="25" ht="18" customHeight="1" spans="2:17">
      <c r="B25" s="49" t="s">
        <v>59</v>
      </c>
      <c r="C25" s="24">
        <f>D25+P25+Q25</f>
        <v>0.8</v>
      </c>
      <c r="D25" s="24">
        <f>E25+H25+I25+L25+M25+N25+O25</f>
        <v>0.8</v>
      </c>
      <c r="E25" s="24">
        <f>SUM(F25:G25)</f>
        <v>0.8</v>
      </c>
      <c r="F25" s="24">
        <v>0.8</v>
      </c>
      <c r="G25" s="24"/>
      <c r="H25" s="24"/>
      <c r="I25" s="24">
        <f>J25+K25</f>
        <v>0</v>
      </c>
      <c r="J25" s="24"/>
      <c r="K25" s="24"/>
      <c r="L25" s="24"/>
      <c r="M25" s="24"/>
      <c r="N25" s="24"/>
      <c r="O25" s="24"/>
      <c r="P25" s="24"/>
      <c r="Q25" s="24"/>
    </row>
    <row r="26" ht="18" customHeight="1" spans="2:17">
      <c r="B26" s="40" t="s">
        <v>13</v>
      </c>
      <c r="C26" s="24">
        <v>6.62</v>
      </c>
      <c r="D26" s="24">
        <v>6.62</v>
      </c>
      <c r="E26" s="24">
        <f t="shared" ref="E26:E29" si="12">SUM(F26:G26)</f>
        <v>6.62</v>
      </c>
      <c r="F26" s="24">
        <v>6.62</v>
      </c>
      <c r="G26" s="24"/>
      <c r="H26" s="24"/>
      <c r="I26" s="24">
        <f>J26+K26</f>
        <v>0</v>
      </c>
      <c r="J26" s="24"/>
      <c r="K26" s="24"/>
      <c r="L26" s="24"/>
      <c r="M26" s="24"/>
      <c r="N26" s="24"/>
      <c r="O26" s="24"/>
      <c r="P26" s="24"/>
      <c r="Q26" s="24"/>
    </row>
    <row r="27" ht="18" customHeight="1" spans="2:17">
      <c r="B27" s="40" t="s">
        <v>60</v>
      </c>
      <c r="C27" s="24">
        <f>D27+P27+Q27</f>
        <v>6.62</v>
      </c>
      <c r="D27" s="24">
        <f>E27+H27+I27+L27+M27+N27+O27</f>
        <v>6.62</v>
      </c>
      <c r="E27" s="24">
        <f>SUM(F27:G27)</f>
        <v>6.62</v>
      </c>
      <c r="F27" s="24">
        <v>6.62</v>
      </c>
      <c r="G27" s="24"/>
      <c r="H27" s="24"/>
      <c r="I27" s="24">
        <f>J27+K27</f>
        <v>0</v>
      </c>
      <c r="J27" s="24"/>
      <c r="K27" s="24"/>
      <c r="L27" s="24"/>
      <c r="M27" s="24"/>
      <c r="N27" s="24"/>
      <c r="O27" s="24"/>
      <c r="P27" s="24"/>
      <c r="Q27" s="24"/>
    </row>
    <row r="28" ht="18" customHeight="1" spans="2:17">
      <c r="B28" s="40" t="s">
        <v>61</v>
      </c>
      <c r="C28" s="24">
        <f>D28+P28+Q28</f>
        <v>5.03</v>
      </c>
      <c r="D28" s="24">
        <f>E28+H28+I28+L28+M28+N28+O28</f>
        <v>5.03</v>
      </c>
      <c r="E28" s="24">
        <f>SUM(F28:G28)</f>
        <v>5.03</v>
      </c>
      <c r="F28" s="24">
        <v>5.03</v>
      </c>
      <c r="G28" s="24"/>
      <c r="H28" s="24"/>
      <c r="I28" s="24">
        <f>J28+K28</f>
        <v>0</v>
      </c>
      <c r="J28" s="24"/>
      <c r="K28" s="24"/>
      <c r="L28" s="24"/>
      <c r="M28" s="24"/>
      <c r="N28" s="24"/>
      <c r="O28" s="24"/>
      <c r="P28" s="24"/>
      <c r="Q28" s="24"/>
    </row>
    <row r="29" ht="18" customHeight="1" spans="2:17">
      <c r="B29" s="40" t="s">
        <v>62</v>
      </c>
      <c r="C29" s="24">
        <v>1.59</v>
      </c>
      <c r="D29" s="24">
        <v>1.59</v>
      </c>
      <c r="E29" s="24">
        <f>SUM(F29:G29)</f>
        <v>1.59</v>
      </c>
      <c r="F29" s="24">
        <v>1.59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ht="18" customHeight="1" spans="2:17">
      <c r="B30" s="40" t="s">
        <v>15</v>
      </c>
      <c r="C30" s="24">
        <v>12.1</v>
      </c>
      <c r="D30" s="24">
        <v>12.1</v>
      </c>
      <c r="E30" s="24">
        <v>12.1</v>
      </c>
      <c r="F30" s="24">
        <v>12.1</v>
      </c>
      <c r="G30" s="24"/>
      <c r="H30" s="24"/>
      <c r="I30" s="24">
        <f t="shared" ref="I30:I34" si="13">J30+K30</f>
        <v>0</v>
      </c>
      <c r="J30" s="24"/>
      <c r="K30" s="24"/>
      <c r="L30" s="24"/>
      <c r="M30" s="24"/>
      <c r="N30" s="24"/>
      <c r="O30" s="24"/>
      <c r="P30" s="24"/>
      <c r="Q30" s="24"/>
    </row>
    <row r="31" ht="18" customHeight="1" spans="2:17">
      <c r="B31" s="40" t="s">
        <v>63</v>
      </c>
      <c r="C31" s="24">
        <v>12.1</v>
      </c>
      <c r="D31" s="24">
        <v>12.1</v>
      </c>
      <c r="E31" s="24">
        <v>12.1</v>
      </c>
      <c r="F31" s="24">
        <v>12.1</v>
      </c>
      <c r="G31" s="24"/>
      <c r="H31" s="24"/>
      <c r="I31" s="24">
        <f>J31+K31</f>
        <v>0</v>
      </c>
      <c r="J31" s="24"/>
      <c r="K31" s="24"/>
      <c r="L31" s="24"/>
      <c r="M31" s="24"/>
      <c r="N31" s="24"/>
      <c r="O31" s="24"/>
      <c r="P31" s="24"/>
      <c r="Q31" s="24"/>
    </row>
    <row r="32" ht="18" customHeight="1" spans="2:17">
      <c r="B32" s="40" t="s">
        <v>64</v>
      </c>
      <c r="C32" s="24">
        <v>12.1</v>
      </c>
      <c r="D32" s="24">
        <v>12.1</v>
      </c>
      <c r="E32" s="24">
        <v>12.1</v>
      </c>
      <c r="F32" s="24">
        <v>12.1</v>
      </c>
      <c r="G32" s="24"/>
      <c r="H32" s="24"/>
      <c r="I32" s="24">
        <f>J32+K32</f>
        <v>0</v>
      </c>
      <c r="J32" s="24"/>
      <c r="K32" s="24"/>
      <c r="L32" s="24"/>
      <c r="M32" s="24"/>
      <c r="N32" s="24"/>
      <c r="O32" s="24"/>
      <c r="P32" s="24"/>
      <c r="Q32" s="24"/>
    </row>
    <row r="33" ht="18" customHeight="1" spans="2:17">
      <c r="B33" s="40"/>
      <c r="C33" s="24">
        <f>D33+P33+Q33</f>
        <v>0</v>
      </c>
      <c r="D33" s="24">
        <f>E33+H33+I33+L33+M33+N33+O33</f>
        <v>0</v>
      </c>
      <c r="E33" s="24">
        <f>SUM(F33:G33)</f>
        <v>0</v>
      </c>
      <c r="F33" s="24"/>
      <c r="G33" s="24"/>
      <c r="H33" s="24"/>
      <c r="I33" s="24">
        <f>J33+K33</f>
        <v>0</v>
      </c>
      <c r="J33" s="24"/>
      <c r="K33" s="24"/>
      <c r="L33" s="24"/>
      <c r="M33" s="24"/>
      <c r="N33" s="24"/>
      <c r="O33" s="24"/>
      <c r="P33" s="24"/>
      <c r="Q33" s="24"/>
    </row>
    <row r="34" ht="18" customHeight="1" spans="2:17">
      <c r="B34" s="25" t="s">
        <v>34</v>
      </c>
      <c r="C34" s="24">
        <f>C7+C12+C17+C26+C30</f>
        <v>472.71</v>
      </c>
      <c r="D34" s="24">
        <f t="shared" ref="D34:F34" si="14">D7+D17+D26+D30+D12</f>
        <v>472.71</v>
      </c>
      <c r="E34" s="24">
        <f>E7+E17+E26+E30+E12</f>
        <v>472.71</v>
      </c>
      <c r="F34" s="24">
        <f>F7+F17+F26+F30+F12</f>
        <v>472.71</v>
      </c>
      <c r="G34" s="24"/>
      <c r="H34" s="24"/>
      <c r="I34" s="24">
        <f>J34+K34</f>
        <v>0</v>
      </c>
      <c r="J34" s="24"/>
      <c r="K34" s="24"/>
      <c r="L34" s="24"/>
      <c r="M34" s="24"/>
      <c r="N34" s="24"/>
      <c r="O34" s="24"/>
      <c r="P34" s="24"/>
      <c r="Q34" s="24"/>
    </row>
  </sheetData>
  <mergeCells count="15">
    <mergeCell ref="B2:Q2"/>
    <mergeCell ref="M3:Q3"/>
    <mergeCell ref="D4:O4"/>
    <mergeCell ref="E5:G5"/>
    <mergeCell ref="I5:K5"/>
    <mergeCell ref="B4:B6"/>
    <mergeCell ref="C4:C6"/>
    <mergeCell ref="D5:D6"/>
    <mergeCell ref="H5:H6"/>
    <mergeCell ref="L5:L6"/>
    <mergeCell ref="M5:M6"/>
    <mergeCell ref="N5:N6"/>
    <mergeCell ref="O5:O6"/>
    <mergeCell ref="P4:P6"/>
    <mergeCell ref="Q4:Q6"/>
  </mergeCells>
  <printOptions horizontalCentered="1"/>
  <pageMargins left="0" right="0" top="0.747916666666667" bottom="0.747916666666667" header="0.313888888888889" footer="0.313888888888889"/>
  <pageSetup paperSize="9" scale="95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I37"/>
  <sheetViews>
    <sheetView showZeros="0" view="pageBreakPreview" zoomScaleNormal="100" zoomScaleSheetLayoutView="100" topLeftCell="A9" workbookViewId="0">
      <selection activeCell="A10" sqref="A10:A33"/>
    </sheetView>
  </sheetViews>
  <sheetFormatPr defaultColWidth="9" defaultRowHeight="13.5"/>
  <cols>
    <col min="1" max="1" width="40.75" style="32" customWidth="1"/>
    <col min="2" max="6" width="9" style="32"/>
    <col min="7" max="7" width="7.25" style="32" customWidth="1"/>
    <col min="8" max="8" width="7.625" style="32" customWidth="1"/>
    <col min="9" max="9" width="6.75" style="32" customWidth="1"/>
    <col min="10" max="16384" width="9" style="32"/>
  </cols>
  <sheetData>
    <row r="2" ht="25.5" spans="1:9">
      <c r="A2" s="56" t="s">
        <v>65</v>
      </c>
      <c r="B2" s="56"/>
      <c r="C2" s="56"/>
      <c r="D2" s="56"/>
      <c r="E2" s="56"/>
      <c r="F2" s="56"/>
      <c r="G2" s="56"/>
      <c r="H2" s="56"/>
      <c r="I2" s="56"/>
    </row>
    <row r="3" ht="28.5" customHeight="1" spans="8:9">
      <c r="H3" s="34" t="s">
        <v>1</v>
      </c>
      <c r="I3" s="34"/>
    </row>
    <row r="4" s="31" customFormat="1" ht="28.5" customHeight="1" spans="1:9">
      <c r="A4" s="35" t="s">
        <v>29</v>
      </c>
      <c r="B4" s="35" t="s">
        <v>30</v>
      </c>
      <c r="C4" s="35" t="s">
        <v>66</v>
      </c>
      <c r="D4" s="35"/>
      <c r="E4" s="35"/>
      <c r="F4" s="35" t="s">
        <v>67</v>
      </c>
      <c r="G4" s="35" t="s">
        <v>68</v>
      </c>
      <c r="H4" s="35" t="s">
        <v>69</v>
      </c>
      <c r="I4" s="35" t="s">
        <v>70</v>
      </c>
    </row>
    <row r="5" s="31" customFormat="1" ht="40.5" customHeight="1" spans="1:9">
      <c r="A5" s="35"/>
      <c r="B5" s="35"/>
      <c r="C5" s="35" t="s">
        <v>34</v>
      </c>
      <c r="D5" s="35" t="s">
        <v>71</v>
      </c>
      <c r="E5" s="35" t="s">
        <v>72</v>
      </c>
      <c r="F5" s="35"/>
      <c r="G5" s="35"/>
      <c r="H5" s="35"/>
      <c r="I5" s="35"/>
    </row>
    <row r="6" ht="15.75" customHeight="1" spans="1:9">
      <c r="A6" s="48" t="s">
        <v>7</v>
      </c>
      <c r="B6" s="40">
        <f t="shared" ref="B6:B10" si="0">C6+F6+G6+H6+I6</f>
        <v>361.52</v>
      </c>
      <c r="C6" s="40">
        <f t="shared" ref="C6:C10" si="1">SUM(D6:E6)</f>
        <v>361.52</v>
      </c>
      <c r="D6" s="40">
        <f>D7</f>
        <v>107.29</v>
      </c>
      <c r="E6" s="40">
        <f>E7</f>
        <v>254.23</v>
      </c>
      <c r="F6" s="40"/>
      <c r="G6" s="40"/>
      <c r="H6" s="40"/>
      <c r="I6" s="40"/>
    </row>
    <row r="7" ht="15.75" customHeight="1" spans="1:9">
      <c r="A7" s="49" t="s">
        <v>45</v>
      </c>
      <c r="B7" s="40">
        <f>C7+F7+G7+H7+I7</f>
        <v>361.52</v>
      </c>
      <c r="C7" s="40">
        <f>SUM(D7:E7)</f>
        <v>361.52</v>
      </c>
      <c r="D7" s="40">
        <f>D8+D9+D10</f>
        <v>107.29</v>
      </c>
      <c r="E7" s="40">
        <f>E8+E9+E10</f>
        <v>254.23</v>
      </c>
      <c r="F7" s="40"/>
      <c r="G7" s="40"/>
      <c r="H7" s="40"/>
      <c r="I7" s="40"/>
    </row>
    <row r="8" ht="15.75" customHeight="1" spans="1:9">
      <c r="A8" s="50" t="s">
        <v>46</v>
      </c>
      <c r="B8" s="40">
        <f>C8+F8+G8+H8+I8</f>
        <v>115.92</v>
      </c>
      <c r="C8" s="40">
        <f>SUM(D8:E8)</f>
        <v>115.92</v>
      </c>
      <c r="D8" s="40">
        <v>100.66</v>
      </c>
      <c r="E8" s="40">
        <v>15.26</v>
      </c>
      <c r="F8" s="40"/>
      <c r="G8" s="40"/>
      <c r="H8" s="40"/>
      <c r="I8" s="40"/>
    </row>
    <row r="9" ht="15.75" customHeight="1" spans="1:9">
      <c r="A9" s="50" t="s">
        <v>47</v>
      </c>
      <c r="B9" s="40">
        <f>C9+F9+G9+H9+I9</f>
        <v>6.63</v>
      </c>
      <c r="C9" s="40">
        <f>SUM(D9:E9)</f>
        <v>6.63</v>
      </c>
      <c r="D9" s="40">
        <v>6.63</v>
      </c>
      <c r="E9" s="40"/>
      <c r="F9" s="40"/>
      <c r="G9" s="40"/>
      <c r="H9" s="40"/>
      <c r="I9" s="40"/>
    </row>
    <row r="10" ht="15.75" customHeight="1" spans="1:9">
      <c r="A10" s="50" t="s">
        <v>48</v>
      </c>
      <c r="B10" s="40">
        <f>C10+F10+G10+H10+I10</f>
        <v>238.97</v>
      </c>
      <c r="C10" s="40">
        <f>SUM(D10:E10)</f>
        <v>238.97</v>
      </c>
      <c r="D10" s="40"/>
      <c r="E10" s="40">
        <v>238.97</v>
      </c>
      <c r="F10" s="40"/>
      <c r="G10" s="40"/>
      <c r="H10" s="40"/>
      <c r="I10" s="40"/>
    </row>
    <row r="11" ht="15.75" customHeight="1" spans="1:9">
      <c r="A11" s="51" t="s">
        <v>9</v>
      </c>
      <c r="B11" s="40">
        <f t="shared" ref="B11:F11" si="2">B12+B14</f>
        <v>29.5</v>
      </c>
      <c r="C11" s="40">
        <f>C12+C14</f>
        <v>0</v>
      </c>
      <c r="D11" s="40">
        <f>D12+D14</f>
        <v>0</v>
      </c>
      <c r="E11" s="40">
        <f>E12+E14</f>
        <v>0</v>
      </c>
      <c r="F11" s="40">
        <f>F12+F14</f>
        <v>29.5</v>
      </c>
      <c r="G11" s="40"/>
      <c r="H11" s="40"/>
      <c r="I11" s="40"/>
    </row>
    <row r="12" ht="15.75" customHeight="1" spans="1:9">
      <c r="A12" s="49" t="s">
        <v>49</v>
      </c>
      <c r="B12" s="40">
        <v>24</v>
      </c>
      <c r="C12" s="40"/>
      <c r="D12" s="40"/>
      <c r="E12" s="40"/>
      <c r="F12" s="40">
        <v>24</v>
      </c>
      <c r="G12" s="40"/>
      <c r="H12" s="40"/>
      <c r="I12" s="40"/>
    </row>
    <row r="13" ht="15.75" customHeight="1" spans="1:9">
      <c r="A13" s="50" t="s">
        <v>50</v>
      </c>
      <c r="B13" s="40">
        <v>24</v>
      </c>
      <c r="C13" s="40"/>
      <c r="D13" s="40"/>
      <c r="E13" s="40"/>
      <c r="F13" s="40">
        <v>24</v>
      </c>
      <c r="G13" s="40"/>
      <c r="H13" s="40"/>
      <c r="I13" s="40"/>
    </row>
    <row r="14" ht="15.75" customHeight="1" spans="1:9">
      <c r="A14" s="49" t="s">
        <v>51</v>
      </c>
      <c r="B14" s="40">
        <v>5.5</v>
      </c>
      <c r="C14" s="40"/>
      <c r="D14" s="40"/>
      <c r="E14" s="40"/>
      <c r="F14" s="40">
        <v>5.5</v>
      </c>
      <c r="G14" s="40"/>
      <c r="H14" s="40"/>
      <c r="I14" s="40"/>
    </row>
    <row r="15" ht="15.75" customHeight="1" spans="1:9">
      <c r="A15" s="50" t="s">
        <v>51</v>
      </c>
      <c r="B15" s="32">
        <v>5.5</v>
      </c>
      <c r="C15" s="40"/>
      <c r="D15" s="40"/>
      <c r="E15" s="40"/>
      <c r="F15" s="40">
        <v>5.5</v>
      </c>
      <c r="G15" s="40"/>
      <c r="H15" s="40"/>
      <c r="I15" s="40"/>
    </row>
    <row r="16" ht="15.75" customHeight="1" spans="1:9">
      <c r="A16" s="51" t="s">
        <v>11</v>
      </c>
      <c r="B16" s="40">
        <v>62.97</v>
      </c>
      <c r="C16" s="40">
        <v>62.97</v>
      </c>
      <c r="D16" s="40">
        <v>62.97</v>
      </c>
      <c r="E16" s="40"/>
      <c r="F16" s="40"/>
      <c r="G16" s="40"/>
      <c r="H16" s="40"/>
      <c r="I16" s="40"/>
    </row>
    <row r="17" ht="15.75" customHeight="1" spans="1:9">
      <c r="A17" s="40" t="s">
        <v>52</v>
      </c>
      <c r="B17" s="40">
        <v>36.58</v>
      </c>
      <c r="C17" s="40">
        <v>36.58</v>
      </c>
      <c r="D17" s="40">
        <v>36.58</v>
      </c>
      <c r="E17" s="40"/>
      <c r="F17" s="40"/>
      <c r="G17" s="40"/>
      <c r="H17" s="40"/>
      <c r="I17" s="40"/>
    </row>
    <row r="18" ht="15.75" customHeight="1" spans="1:9">
      <c r="A18" s="50" t="s">
        <v>53</v>
      </c>
      <c r="B18" s="40">
        <v>10.63</v>
      </c>
      <c r="C18" s="40">
        <v>10.63</v>
      </c>
      <c r="D18" s="40">
        <v>10.63</v>
      </c>
      <c r="E18" s="40"/>
      <c r="F18" s="40"/>
      <c r="G18" s="40"/>
      <c r="H18" s="40"/>
      <c r="I18" s="40"/>
    </row>
    <row r="19" ht="15.75" customHeight="1" spans="1:9">
      <c r="A19" s="49" t="s">
        <v>54</v>
      </c>
      <c r="B19" s="40">
        <f t="shared" ref="B19:B22" si="3">C19+F19+G19+H19+I19</f>
        <v>17.3</v>
      </c>
      <c r="C19" s="40">
        <f t="shared" ref="C19:C22" si="4">SUM(D19:E19)</f>
        <v>17.3</v>
      </c>
      <c r="D19" s="40">
        <v>17.3</v>
      </c>
      <c r="E19" s="40"/>
      <c r="F19" s="40"/>
      <c r="G19" s="40"/>
      <c r="H19" s="40"/>
      <c r="I19" s="40"/>
    </row>
    <row r="20" ht="15.75" customHeight="1" spans="1:9">
      <c r="A20" s="49" t="s">
        <v>55</v>
      </c>
      <c r="B20" s="40">
        <v>8.65</v>
      </c>
      <c r="C20" s="40">
        <f>SUM(D20:E20)</f>
        <v>8.65</v>
      </c>
      <c r="D20" s="40">
        <v>8.65</v>
      </c>
      <c r="E20" s="40"/>
      <c r="F20" s="40"/>
      <c r="G20" s="40"/>
      <c r="H20" s="40"/>
      <c r="I20" s="40"/>
    </row>
    <row r="21" ht="15.75" customHeight="1" spans="1:9">
      <c r="A21" s="49" t="s">
        <v>56</v>
      </c>
      <c r="B21" s="40">
        <f>C21+F21+G21+H21+I21</f>
        <v>25.59</v>
      </c>
      <c r="C21" s="40">
        <f>SUM(D21:E21)</f>
        <v>25.59</v>
      </c>
      <c r="D21" s="40">
        <f>D22</f>
        <v>25.59</v>
      </c>
      <c r="E21" s="40"/>
      <c r="F21" s="40"/>
      <c r="G21" s="40"/>
      <c r="H21" s="40"/>
      <c r="I21" s="40"/>
    </row>
    <row r="22" ht="15.75" customHeight="1" spans="1:9">
      <c r="A22" s="50" t="s">
        <v>57</v>
      </c>
      <c r="B22" s="40">
        <f>C22+F22+G22+H22+I22</f>
        <v>25.59</v>
      </c>
      <c r="C22" s="40">
        <f>SUM(D22:E22)</f>
        <v>25.59</v>
      </c>
      <c r="D22" s="40">
        <v>25.59</v>
      </c>
      <c r="E22" s="40"/>
      <c r="F22" s="40"/>
      <c r="G22" s="40"/>
      <c r="H22" s="40"/>
      <c r="I22" s="40"/>
    </row>
    <row r="23" ht="15.75" customHeight="1" spans="1:9">
      <c r="A23" s="49" t="s">
        <v>58</v>
      </c>
      <c r="B23" s="40">
        <f>C23</f>
        <v>0.8</v>
      </c>
      <c r="C23" s="40">
        <f>C24</f>
        <v>0.8</v>
      </c>
      <c r="D23" s="40">
        <v>0.8</v>
      </c>
      <c r="E23" s="40"/>
      <c r="F23" s="40"/>
      <c r="G23" s="40"/>
      <c r="H23" s="40"/>
      <c r="I23" s="40"/>
    </row>
    <row r="24" ht="15.75" customHeight="1" spans="1:9">
      <c r="A24" s="49" t="s">
        <v>59</v>
      </c>
      <c r="B24" s="40">
        <f>C24</f>
        <v>0.8</v>
      </c>
      <c r="C24" s="40">
        <f>D24</f>
        <v>0.8</v>
      </c>
      <c r="D24" s="40">
        <v>0.8</v>
      </c>
      <c r="E24" s="40"/>
      <c r="F24" s="40"/>
      <c r="G24" s="40"/>
      <c r="H24" s="40"/>
      <c r="I24" s="40"/>
    </row>
    <row r="25" ht="15.75" customHeight="1" spans="1:9">
      <c r="A25" s="40" t="s">
        <v>13</v>
      </c>
      <c r="B25" s="40">
        <f t="shared" ref="B25:B27" si="5">C25+F25+G25+H25+I25</f>
        <v>6.62</v>
      </c>
      <c r="C25" s="40">
        <f t="shared" ref="C25:C27" si="6">SUM(D25:E25)</f>
        <v>6.62</v>
      </c>
      <c r="D25" s="40">
        <f t="shared" ref="D25:D30" si="7">D26</f>
        <v>6.62</v>
      </c>
      <c r="E25" s="40"/>
      <c r="F25" s="40"/>
      <c r="G25" s="40"/>
      <c r="H25" s="40"/>
      <c r="I25" s="40"/>
    </row>
    <row r="26" ht="15.75" customHeight="1" spans="1:9">
      <c r="A26" s="40" t="s">
        <v>60</v>
      </c>
      <c r="B26" s="40">
        <f>C26+F26+G26+H26+I26</f>
        <v>6.62</v>
      </c>
      <c r="C26" s="40">
        <f>SUM(D26:E26)</f>
        <v>6.62</v>
      </c>
      <c r="D26" s="40">
        <v>6.62</v>
      </c>
      <c r="E26" s="40"/>
      <c r="F26" s="40"/>
      <c r="G26" s="40"/>
      <c r="H26" s="40"/>
      <c r="I26" s="40"/>
    </row>
    <row r="27" ht="15.75" customHeight="1" spans="1:9">
      <c r="A27" s="40" t="s">
        <v>61</v>
      </c>
      <c r="B27" s="40">
        <f>C27+F27+G27+H27+I27</f>
        <v>5.03</v>
      </c>
      <c r="C27" s="40">
        <f>SUM(D27:E27)</f>
        <v>5.03</v>
      </c>
      <c r="D27" s="40">
        <v>5.03</v>
      </c>
      <c r="E27" s="40"/>
      <c r="F27" s="40"/>
      <c r="G27" s="40"/>
      <c r="H27" s="40"/>
      <c r="I27" s="40"/>
    </row>
    <row r="28" ht="15.75" customHeight="1" spans="1:9">
      <c r="A28" s="40" t="s">
        <v>62</v>
      </c>
      <c r="B28" s="40">
        <v>1.59</v>
      </c>
      <c r="C28" s="40">
        <v>1.59</v>
      </c>
      <c r="D28" s="40">
        <v>1.59</v>
      </c>
      <c r="E28" s="40"/>
      <c r="F28" s="40"/>
      <c r="G28" s="40"/>
      <c r="H28" s="40"/>
      <c r="I28" s="40"/>
    </row>
    <row r="29" ht="15.75" customHeight="1" spans="1:9">
      <c r="A29" s="40" t="s">
        <v>15</v>
      </c>
      <c r="B29" s="40">
        <f t="shared" ref="B29:B36" si="8">C29+F29+G29+H29+I29</f>
        <v>12.1</v>
      </c>
      <c r="C29" s="40">
        <f t="shared" ref="C29:C36" si="9">SUM(D29:E29)</f>
        <v>12.1</v>
      </c>
      <c r="D29" s="40">
        <f>D30</f>
        <v>12.1</v>
      </c>
      <c r="E29" s="40"/>
      <c r="F29" s="40"/>
      <c r="G29" s="40"/>
      <c r="H29" s="40"/>
      <c r="I29" s="40"/>
    </row>
    <row r="30" ht="15.75" customHeight="1" spans="1:9">
      <c r="A30" s="40" t="s">
        <v>63</v>
      </c>
      <c r="B30" s="40">
        <f>C30+F30+G30+H30+I30</f>
        <v>12.1</v>
      </c>
      <c r="C30" s="40">
        <f>SUM(D30:E30)</f>
        <v>12.1</v>
      </c>
      <c r="D30" s="40">
        <f>D31</f>
        <v>12.1</v>
      </c>
      <c r="E30" s="40"/>
      <c r="F30" s="40"/>
      <c r="G30" s="40"/>
      <c r="H30" s="40"/>
      <c r="I30" s="40"/>
    </row>
    <row r="31" ht="15.75" customHeight="1" spans="1:9">
      <c r="A31" s="40" t="s">
        <v>64</v>
      </c>
      <c r="B31" s="40">
        <f>C31+F31+G31+H31+I31</f>
        <v>12.1</v>
      </c>
      <c r="C31" s="40">
        <f>SUM(D31:E31)</f>
        <v>12.1</v>
      </c>
      <c r="D31" s="40">
        <v>12.1</v>
      </c>
      <c r="E31" s="40"/>
      <c r="F31" s="40"/>
      <c r="G31" s="40"/>
      <c r="H31" s="40"/>
      <c r="I31" s="40"/>
    </row>
    <row r="32" ht="15.75" customHeight="1" spans="1:9">
      <c r="A32" s="40"/>
      <c r="B32" s="40">
        <f>C32+F32+G32+H32+I32</f>
        <v>0</v>
      </c>
      <c r="C32" s="40">
        <f>SUM(D32:E32)</f>
        <v>0</v>
      </c>
      <c r="D32" s="40"/>
      <c r="E32" s="40"/>
      <c r="F32" s="40"/>
      <c r="G32" s="40"/>
      <c r="H32" s="40"/>
      <c r="I32" s="40"/>
    </row>
    <row r="33" ht="15.75" customHeight="1" spans="1:9">
      <c r="A33" s="40"/>
      <c r="B33" s="40">
        <f>C33+F33+G33+H33+I33</f>
        <v>0</v>
      </c>
      <c r="C33" s="40">
        <f>SUM(D33:E33)</f>
        <v>0</v>
      </c>
      <c r="D33" s="40"/>
      <c r="E33" s="40"/>
      <c r="F33" s="40"/>
      <c r="G33" s="40"/>
      <c r="H33" s="40"/>
      <c r="I33" s="40"/>
    </row>
    <row r="34" ht="15.75" customHeight="1" spans="1:9">
      <c r="A34" s="40"/>
      <c r="B34" s="40">
        <f>C34+F34+G34+H34+I34</f>
        <v>0</v>
      </c>
      <c r="C34" s="40">
        <f>SUM(D34:E34)</f>
        <v>0</v>
      </c>
      <c r="D34" s="40"/>
      <c r="E34" s="40"/>
      <c r="F34" s="40"/>
      <c r="G34" s="40"/>
      <c r="H34" s="40"/>
      <c r="I34" s="40"/>
    </row>
    <row r="35" ht="15.75" customHeight="1" spans="1:9">
      <c r="A35" s="40"/>
      <c r="B35" s="40">
        <f>C35+F35+G35+H35+I35</f>
        <v>0</v>
      </c>
      <c r="C35" s="40">
        <f>SUM(D35:E35)</f>
        <v>0</v>
      </c>
      <c r="D35" s="40"/>
      <c r="E35" s="40"/>
      <c r="F35" s="40"/>
      <c r="G35" s="40"/>
      <c r="H35" s="40"/>
      <c r="I35" s="40"/>
    </row>
    <row r="36" ht="15.75" customHeight="1" spans="1:9">
      <c r="A36" s="40"/>
      <c r="B36" s="40">
        <f>C36+F36+G36+H36+I36</f>
        <v>0</v>
      </c>
      <c r="C36" s="40">
        <f>SUM(D36:E36)</f>
        <v>0</v>
      </c>
      <c r="D36" s="40"/>
      <c r="E36" s="40"/>
      <c r="F36" s="40"/>
      <c r="G36" s="40"/>
      <c r="H36" s="40"/>
      <c r="I36" s="40"/>
    </row>
    <row r="37" ht="15.75" customHeight="1" spans="1:9">
      <c r="A37" s="57" t="s">
        <v>34</v>
      </c>
      <c r="B37" s="40">
        <f>B6+B11+B16+B25+B29</f>
        <v>472.71</v>
      </c>
      <c r="C37" s="40">
        <f t="shared" ref="C37:F37" si="10">C6+C11+C16+C25+C29</f>
        <v>443.21</v>
      </c>
      <c r="D37" s="40">
        <f>D6+D11+D16+D25+D29</f>
        <v>188.98</v>
      </c>
      <c r="E37" s="40">
        <f>E6+E11+E16+E25+E29</f>
        <v>254.23</v>
      </c>
      <c r="F37" s="40">
        <f>F6+F11+F16+F25+F29</f>
        <v>29.5</v>
      </c>
      <c r="G37" s="40"/>
      <c r="H37" s="40"/>
      <c r="I37" s="40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235416666666667" bottom="0.196527777777778" header="0.313888888888889" footer="0.118055555555556"/>
  <pageSetup paperSize="9" scale="83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F20"/>
  <sheetViews>
    <sheetView showZeros="0" workbookViewId="0">
      <selection activeCell="E3" sqref="E3:F3"/>
    </sheetView>
  </sheetViews>
  <sheetFormatPr defaultColWidth="9" defaultRowHeight="13.5" outlineLevelCol="5"/>
  <cols>
    <col min="1" max="1" width="27.125" customWidth="1"/>
    <col min="3" max="3" width="27.5" customWidth="1"/>
    <col min="5" max="5" width="11.375" customWidth="1"/>
    <col min="6" max="6" width="8.5" customWidth="1"/>
  </cols>
  <sheetData>
    <row r="2" ht="25.5" spans="1:6">
      <c r="A2" s="15" t="s">
        <v>73</v>
      </c>
      <c r="B2" s="15"/>
      <c r="C2" s="15"/>
      <c r="D2" s="15"/>
      <c r="E2" s="15"/>
      <c r="F2" s="15"/>
    </row>
    <row r="3" ht="26.25" customHeight="1" spans="5:6">
      <c r="E3" s="53" t="s">
        <v>1</v>
      </c>
      <c r="F3" s="16"/>
    </row>
    <row r="4" ht="25.5" customHeight="1" spans="1:6">
      <c r="A4" s="19" t="s">
        <v>2</v>
      </c>
      <c r="B4" s="21"/>
      <c r="C4" s="19" t="s">
        <v>3</v>
      </c>
      <c r="D4" s="20"/>
      <c r="E4" s="20"/>
      <c r="F4" s="21"/>
    </row>
    <row r="5" s="45" customFormat="1" ht="66" customHeight="1" spans="1:6">
      <c r="A5" s="46" t="s">
        <v>4</v>
      </c>
      <c r="B5" s="46" t="s">
        <v>5</v>
      </c>
      <c r="C5" s="46" t="s">
        <v>4</v>
      </c>
      <c r="D5" s="46" t="s">
        <v>34</v>
      </c>
      <c r="E5" s="46" t="s">
        <v>74</v>
      </c>
      <c r="F5" s="46" t="s">
        <v>75</v>
      </c>
    </row>
    <row r="6" ht="21.75" customHeight="1" spans="1:6">
      <c r="A6" s="24" t="s">
        <v>6</v>
      </c>
      <c r="B6" s="54">
        <f>SUM(B7:B8)</f>
        <v>472.71</v>
      </c>
      <c r="C6" s="24" t="s">
        <v>7</v>
      </c>
      <c r="D6" s="54">
        <f>E6+F6</f>
        <v>361.52</v>
      </c>
      <c r="E6" s="24">
        <v>361.52</v>
      </c>
      <c r="F6" s="54"/>
    </row>
    <row r="7" ht="21.75" customHeight="1" spans="1:6">
      <c r="A7" s="28" t="s">
        <v>8</v>
      </c>
      <c r="B7" s="54">
        <v>472.71</v>
      </c>
      <c r="C7" s="24" t="s">
        <v>9</v>
      </c>
      <c r="D7" s="54">
        <f t="shared" ref="D7:D20" si="0">E7+F7</f>
        <v>29.5</v>
      </c>
      <c r="E7" s="24">
        <v>29.5</v>
      </c>
      <c r="F7" s="54"/>
    </row>
    <row r="8" ht="21.75" customHeight="1" spans="1:6">
      <c r="A8" s="28" t="s">
        <v>10</v>
      </c>
      <c r="B8" s="54"/>
      <c r="C8" s="24" t="s">
        <v>11</v>
      </c>
      <c r="D8" s="54">
        <f>E8+F8</f>
        <v>62.97</v>
      </c>
      <c r="E8" s="24">
        <v>62.97</v>
      </c>
      <c r="F8" s="54"/>
    </row>
    <row r="9" ht="21.75" customHeight="1" spans="1:6">
      <c r="A9" s="24" t="s">
        <v>12</v>
      </c>
      <c r="B9" s="54"/>
      <c r="C9" s="24" t="s">
        <v>13</v>
      </c>
      <c r="D9" s="54">
        <f>E9+F9</f>
        <v>6.62</v>
      </c>
      <c r="E9" s="24">
        <v>6.62</v>
      </c>
      <c r="F9" s="54"/>
    </row>
    <row r="10" ht="21.75" customHeight="1" spans="1:6">
      <c r="A10" s="24"/>
      <c r="B10" s="54"/>
      <c r="C10" s="24" t="s">
        <v>15</v>
      </c>
      <c r="D10" s="54">
        <f>E10+F10</f>
        <v>12.1</v>
      </c>
      <c r="E10" s="24">
        <v>12.1</v>
      </c>
      <c r="F10" s="54"/>
    </row>
    <row r="11" ht="21.75" customHeight="1" spans="1:6">
      <c r="A11" s="24"/>
      <c r="B11" s="54"/>
      <c r="C11" s="24"/>
      <c r="D11" s="54">
        <f>E11+F11</f>
        <v>0</v>
      </c>
      <c r="E11" s="54"/>
      <c r="F11" s="54"/>
    </row>
    <row r="12" ht="21.75" customHeight="1" spans="1:6">
      <c r="A12" s="24"/>
      <c r="B12" s="54"/>
      <c r="C12" s="24"/>
      <c r="D12" s="54">
        <f>E12+F12</f>
        <v>0</v>
      </c>
      <c r="E12" s="54"/>
      <c r="F12" s="54"/>
    </row>
    <row r="13" ht="21.75" customHeight="1" spans="1:6">
      <c r="A13" s="24"/>
      <c r="B13" s="54"/>
      <c r="C13" s="24"/>
      <c r="D13" s="54">
        <f>E13+F13</f>
        <v>0</v>
      </c>
      <c r="E13" s="54"/>
      <c r="F13" s="54"/>
    </row>
    <row r="14" ht="21.75" customHeight="1" spans="1:6">
      <c r="A14" s="24"/>
      <c r="B14" s="54"/>
      <c r="C14" s="24"/>
      <c r="D14" s="54">
        <f>E14+F14</f>
        <v>0</v>
      </c>
      <c r="E14" s="54"/>
      <c r="F14" s="54"/>
    </row>
    <row r="15" ht="21.75" customHeight="1" spans="1:6">
      <c r="A15" s="24"/>
      <c r="B15" s="54"/>
      <c r="C15" s="24"/>
      <c r="D15" s="54">
        <f>E15+F15</f>
        <v>0</v>
      </c>
      <c r="E15" s="54"/>
      <c r="F15" s="54"/>
    </row>
    <row r="16" ht="21.75" customHeight="1" spans="1:6">
      <c r="A16" s="25" t="s">
        <v>21</v>
      </c>
      <c r="B16" s="55">
        <f>B6+B9</f>
        <v>472.71</v>
      </c>
      <c r="C16" s="25" t="s">
        <v>22</v>
      </c>
      <c r="D16" s="54">
        <f>E16+F16</f>
        <v>472.71</v>
      </c>
      <c r="E16" s="54">
        <f>E6+E7+E8+E9+E10</f>
        <v>472.71</v>
      </c>
      <c r="F16" s="54"/>
    </row>
    <row r="17" ht="21.75" customHeight="1" spans="1:6">
      <c r="A17" s="28" t="s">
        <v>25</v>
      </c>
      <c r="B17" s="54"/>
      <c r="C17" s="28" t="s">
        <v>24</v>
      </c>
      <c r="D17" s="54">
        <f>E17+F17</f>
        <v>0</v>
      </c>
      <c r="E17" s="54"/>
      <c r="F17" s="54"/>
    </row>
    <row r="18" ht="21.75" customHeight="1" spans="1:6">
      <c r="A18" s="28" t="s">
        <v>76</v>
      </c>
      <c r="B18" s="54"/>
      <c r="C18" s="24"/>
      <c r="D18" s="54">
        <f>E18+F18</f>
        <v>0</v>
      </c>
      <c r="E18" s="54"/>
      <c r="F18" s="54"/>
    </row>
    <row r="19" ht="21.75" customHeight="1" spans="1:6">
      <c r="A19" s="28" t="s">
        <v>77</v>
      </c>
      <c r="B19" s="54"/>
      <c r="C19" s="24"/>
      <c r="D19" s="54">
        <f>E19+F19</f>
        <v>0</v>
      </c>
      <c r="E19" s="54"/>
      <c r="F19" s="54"/>
    </row>
    <row r="20" ht="21.75" customHeight="1" spans="1:6">
      <c r="A20" s="25" t="s">
        <v>26</v>
      </c>
      <c r="B20" s="55">
        <f>B16+B17+B18+B19</f>
        <v>472.71</v>
      </c>
      <c r="C20" s="25" t="s">
        <v>27</v>
      </c>
      <c r="D20" s="54">
        <f>E20+F20</f>
        <v>472.71</v>
      </c>
      <c r="E20" s="54">
        <f t="shared" ref="E20:F20" si="1">E16+E17</f>
        <v>472.71</v>
      </c>
      <c r="F20" s="54">
        <f>F16+F17</f>
        <v>0</v>
      </c>
    </row>
  </sheetData>
  <mergeCells count="4">
    <mergeCell ref="A2:F2"/>
    <mergeCell ref="E3:F3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scale="96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I32"/>
  <sheetViews>
    <sheetView showZeros="0" workbookViewId="0">
      <selection activeCell="A12" sqref="A12:A31"/>
    </sheetView>
  </sheetViews>
  <sheetFormatPr defaultColWidth="9" defaultRowHeight="13.5"/>
  <cols>
    <col min="1" max="1" width="40.75" customWidth="1"/>
    <col min="2" max="2" width="11.875" customWidth="1"/>
    <col min="3" max="3" width="11" customWidth="1"/>
    <col min="4" max="4" width="9.875" customWidth="1"/>
    <col min="5" max="5" width="10.125" customWidth="1"/>
    <col min="6" max="6" width="11" customWidth="1"/>
  </cols>
  <sheetData>
    <row r="2" ht="25.5" spans="1:6">
      <c r="A2" s="15" t="s">
        <v>78</v>
      </c>
      <c r="B2" s="15"/>
      <c r="C2" s="15"/>
      <c r="D2" s="15"/>
      <c r="E2" s="15"/>
      <c r="F2" s="15"/>
    </row>
    <row r="3" ht="24.75" customHeight="1" spans="6:6">
      <c r="F3" s="16" t="s">
        <v>1</v>
      </c>
    </row>
    <row r="4" s="45" customFormat="1" ht="21.75" customHeight="1" spans="1:6">
      <c r="A4" s="46" t="s">
        <v>29</v>
      </c>
      <c r="B4" s="46" t="s">
        <v>30</v>
      </c>
      <c r="C4" s="46" t="s">
        <v>66</v>
      </c>
      <c r="D4" s="46"/>
      <c r="E4" s="46"/>
      <c r="F4" s="17" t="s">
        <v>67</v>
      </c>
    </row>
    <row r="5" s="45" customFormat="1" ht="27" customHeight="1" spans="1:6">
      <c r="A5" s="46"/>
      <c r="B5" s="46"/>
      <c r="C5" s="46" t="s">
        <v>34</v>
      </c>
      <c r="D5" s="46" t="s">
        <v>71</v>
      </c>
      <c r="E5" s="46" t="s">
        <v>72</v>
      </c>
      <c r="F5" s="47"/>
    </row>
    <row r="6" ht="18" customHeight="1" spans="1:6">
      <c r="A6" s="48" t="s">
        <v>7</v>
      </c>
      <c r="B6" s="24">
        <v>361.52</v>
      </c>
      <c r="C6" s="24">
        <f t="shared" ref="C6:C8" si="0">SUM(D6:E6)</f>
        <v>361.52</v>
      </c>
      <c r="D6" s="24">
        <v>107.29</v>
      </c>
      <c r="E6" s="40">
        <v>254.23</v>
      </c>
      <c r="F6" s="24"/>
    </row>
    <row r="7" ht="18" customHeight="1" spans="1:6">
      <c r="A7" s="49" t="s">
        <v>45</v>
      </c>
      <c r="B7" s="24">
        <v>361.52</v>
      </c>
      <c r="C7" s="24">
        <f>SUM(D7:E7)</f>
        <v>122.55</v>
      </c>
      <c r="D7" s="24">
        <v>107.29</v>
      </c>
      <c r="E7" s="40">
        <v>15.26</v>
      </c>
      <c r="F7" s="24"/>
    </row>
    <row r="8" ht="18" customHeight="1" spans="1:6">
      <c r="A8" s="50" t="s">
        <v>46</v>
      </c>
      <c r="B8" s="24">
        <f>C8+F8</f>
        <v>115.92</v>
      </c>
      <c r="C8" s="24">
        <f>SUM(D8:E8)</f>
        <v>115.92</v>
      </c>
      <c r="D8" s="24">
        <v>100.66</v>
      </c>
      <c r="E8" s="40">
        <v>15.26</v>
      </c>
      <c r="F8" s="24"/>
    </row>
    <row r="9" ht="18" customHeight="1" spans="1:6">
      <c r="A9" s="50" t="s">
        <v>47</v>
      </c>
      <c r="B9" s="24">
        <f>C9</f>
        <v>6.63</v>
      </c>
      <c r="C9" s="24">
        <f>D9+E9</f>
        <v>6.63</v>
      </c>
      <c r="D9" s="40">
        <v>6.63</v>
      </c>
      <c r="E9" s="40"/>
      <c r="F9" s="24"/>
    </row>
    <row r="10" ht="18" customHeight="1" spans="1:6">
      <c r="A10" s="50" t="s">
        <v>48</v>
      </c>
      <c r="B10" s="24">
        <f>C10</f>
        <v>238.97</v>
      </c>
      <c r="C10" s="24">
        <f>D10+E10</f>
        <v>238.97</v>
      </c>
      <c r="D10" s="24"/>
      <c r="E10" s="40">
        <v>238.97</v>
      </c>
      <c r="F10" s="24"/>
    </row>
    <row r="11" ht="18" customHeight="1" spans="1:6">
      <c r="A11" s="51" t="s">
        <v>9</v>
      </c>
      <c r="B11" s="40">
        <f>B12+B14</f>
        <v>29.5</v>
      </c>
      <c r="C11" s="24"/>
      <c r="D11" s="24"/>
      <c r="E11" s="40"/>
      <c r="F11" s="40">
        <f>F12+F14</f>
        <v>29.5</v>
      </c>
    </row>
    <row r="12" ht="18" customHeight="1" spans="1:6">
      <c r="A12" s="49" t="s">
        <v>49</v>
      </c>
      <c r="B12" s="40">
        <v>24</v>
      </c>
      <c r="C12" s="24"/>
      <c r="D12" s="24"/>
      <c r="E12" s="40"/>
      <c r="F12" s="40">
        <v>24</v>
      </c>
    </row>
    <row r="13" ht="18" customHeight="1" spans="1:6">
      <c r="A13" s="50" t="s">
        <v>50</v>
      </c>
      <c r="B13" s="40">
        <v>24</v>
      </c>
      <c r="C13" s="24"/>
      <c r="D13" s="24"/>
      <c r="E13" s="40"/>
      <c r="F13" s="40">
        <v>24</v>
      </c>
    </row>
    <row r="14" ht="18" customHeight="1" spans="1:6">
      <c r="A14" s="49" t="s">
        <v>51</v>
      </c>
      <c r="B14" s="40">
        <v>5.5</v>
      </c>
      <c r="C14" s="24"/>
      <c r="D14" s="24"/>
      <c r="E14" s="40"/>
      <c r="F14" s="40">
        <v>5.5</v>
      </c>
    </row>
    <row r="15" ht="18" customHeight="1" spans="1:6">
      <c r="A15" s="50" t="s">
        <v>51</v>
      </c>
      <c r="B15" s="40">
        <v>5.5</v>
      </c>
      <c r="C15" s="24"/>
      <c r="D15" s="24"/>
      <c r="E15" s="40"/>
      <c r="F15" s="40">
        <v>5.5</v>
      </c>
    </row>
    <row r="16" ht="18" customHeight="1" spans="1:6">
      <c r="A16" s="51" t="s">
        <v>11</v>
      </c>
      <c r="B16" s="24">
        <v>62.97</v>
      </c>
      <c r="C16" s="24">
        <v>62.97</v>
      </c>
      <c r="D16" s="24">
        <v>62.97</v>
      </c>
      <c r="E16" s="40"/>
      <c r="F16" s="24"/>
    </row>
    <row r="17" ht="18" customHeight="1" spans="1:6">
      <c r="A17" s="40" t="s">
        <v>52</v>
      </c>
      <c r="B17" s="24">
        <v>36.58</v>
      </c>
      <c r="C17" s="24">
        <v>36.58</v>
      </c>
      <c r="D17" s="24">
        <v>36.58</v>
      </c>
      <c r="E17" s="24"/>
      <c r="F17" s="24"/>
    </row>
    <row r="18" s="32" customFormat="1" ht="15.75" customHeight="1" spans="1:9">
      <c r="A18" s="50" t="s">
        <v>53</v>
      </c>
      <c r="B18" s="40">
        <v>10.63</v>
      </c>
      <c r="C18" s="40">
        <v>10.63</v>
      </c>
      <c r="D18" s="40">
        <v>10.63</v>
      </c>
      <c r="E18" s="40"/>
      <c r="F18" s="40"/>
      <c r="G18" s="52"/>
      <c r="H18" s="52"/>
      <c r="I18" s="52"/>
    </row>
    <row r="19" ht="18" customHeight="1" spans="1:6">
      <c r="A19" s="49" t="s">
        <v>54</v>
      </c>
      <c r="B19" s="24">
        <v>17.3</v>
      </c>
      <c r="C19" s="24">
        <v>17.3</v>
      </c>
      <c r="D19" s="24">
        <v>17.3</v>
      </c>
      <c r="E19" s="24"/>
      <c r="F19" s="24"/>
    </row>
    <row r="20" ht="18" customHeight="1" spans="1:6">
      <c r="A20" s="49" t="s">
        <v>55</v>
      </c>
      <c r="B20" s="24">
        <f t="shared" ref="B20:B25" si="1">C20+F20</f>
        <v>8.65</v>
      </c>
      <c r="C20" s="24">
        <f t="shared" ref="C20:C25" si="2">SUM(D20:E20)</f>
        <v>8.65</v>
      </c>
      <c r="D20" s="24">
        <v>8.65</v>
      </c>
      <c r="E20" s="24"/>
      <c r="F20" s="24"/>
    </row>
    <row r="21" ht="18" customHeight="1" spans="1:6">
      <c r="A21" s="49" t="s">
        <v>56</v>
      </c>
      <c r="B21" s="24">
        <f>C21+F21</f>
        <v>25.59</v>
      </c>
      <c r="C21" s="24">
        <f>SUM(D21:E21)</f>
        <v>25.59</v>
      </c>
      <c r="D21" s="24">
        <v>25.59</v>
      </c>
      <c r="E21" s="24"/>
      <c r="F21" s="24"/>
    </row>
    <row r="22" ht="18" customHeight="1" spans="1:6">
      <c r="A22" s="50" t="s">
        <v>57</v>
      </c>
      <c r="B22" s="24">
        <f>C22+F22</f>
        <v>25.59</v>
      </c>
      <c r="C22" s="24">
        <f>SUM(D22:E22)</f>
        <v>25.59</v>
      </c>
      <c r="D22" s="24">
        <v>25.59</v>
      </c>
      <c r="E22" s="24"/>
      <c r="F22" s="24"/>
    </row>
    <row r="23" ht="18" customHeight="1" spans="1:6">
      <c r="A23" s="49" t="s">
        <v>58</v>
      </c>
      <c r="B23" s="24">
        <f>C23+F23</f>
        <v>0.8</v>
      </c>
      <c r="C23" s="24">
        <f>SUM(D23:E23)</f>
        <v>0.8</v>
      </c>
      <c r="D23" s="24">
        <f>D24</f>
        <v>0.8</v>
      </c>
      <c r="E23" s="24"/>
      <c r="F23" s="24"/>
    </row>
    <row r="24" ht="18" customHeight="1" spans="1:6">
      <c r="A24" s="49" t="s">
        <v>59</v>
      </c>
      <c r="B24" s="24">
        <f>C24+F24</f>
        <v>0.8</v>
      </c>
      <c r="C24" s="24">
        <f>SUM(D24:E24)</f>
        <v>0.8</v>
      </c>
      <c r="D24" s="24">
        <v>0.8</v>
      </c>
      <c r="E24" s="24"/>
      <c r="F24" s="24"/>
    </row>
    <row r="25" ht="18" customHeight="1" spans="1:6">
      <c r="A25" s="40" t="s">
        <v>13</v>
      </c>
      <c r="B25" s="24">
        <f>C25+F25</f>
        <v>6.62</v>
      </c>
      <c r="C25" s="24">
        <f>SUM(D25:E25)</f>
        <v>6.62</v>
      </c>
      <c r="D25" s="24">
        <v>6.62</v>
      </c>
      <c r="E25" s="24"/>
      <c r="F25" s="24"/>
    </row>
    <row r="26" ht="18" customHeight="1" spans="1:6">
      <c r="A26" s="40" t="s">
        <v>60</v>
      </c>
      <c r="B26" s="24">
        <v>6.62</v>
      </c>
      <c r="C26" s="24">
        <v>6.62</v>
      </c>
      <c r="D26" s="24">
        <v>6.62</v>
      </c>
      <c r="E26" s="24"/>
      <c r="F26" s="24"/>
    </row>
    <row r="27" ht="18" customHeight="1" spans="1:6">
      <c r="A27" s="40" t="s">
        <v>61</v>
      </c>
      <c r="B27" s="24">
        <v>5.03</v>
      </c>
      <c r="C27" s="24">
        <v>5.03</v>
      </c>
      <c r="D27" s="24">
        <v>5.03</v>
      </c>
      <c r="E27" s="24"/>
      <c r="F27" s="24"/>
    </row>
    <row r="28" ht="18" customHeight="1" spans="1:6">
      <c r="A28" s="40" t="s">
        <v>62</v>
      </c>
      <c r="B28" s="24">
        <v>1.59</v>
      </c>
      <c r="C28" s="24">
        <v>1.59</v>
      </c>
      <c r="D28" s="24">
        <v>1.59</v>
      </c>
      <c r="E28" s="24"/>
      <c r="F28" s="24"/>
    </row>
    <row r="29" ht="18" customHeight="1" spans="1:6">
      <c r="A29" s="40" t="s">
        <v>15</v>
      </c>
      <c r="B29" s="24">
        <v>12.1</v>
      </c>
      <c r="C29" s="24">
        <v>12.1</v>
      </c>
      <c r="D29" s="24">
        <v>12.1</v>
      </c>
      <c r="E29" s="24"/>
      <c r="F29" s="24"/>
    </row>
    <row r="30" ht="18" customHeight="1" spans="1:6">
      <c r="A30" s="40" t="s">
        <v>63</v>
      </c>
      <c r="B30" s="24">
        <v>12.1</v>
      </c>
      <c r="C30" s="24">
        <v>12.1</v>
      </c>
      <c r="D30" s="24">
        <v>12.1</v>
      </c>
      <c r="E30" s="24"/>
      <c r="F30" s="24"/>
    </row>
    <row r="31" ht="18" customHeight="1" spans="1:6">
      <c r="A31" s="40" t="s">
        <v>64</v>
      </c>
      <c r="B31" s="24">
        <v>12.1</v>
      </c>
      <c r="C31" s="24">
        <v>12.1</v>
      </c>
      <c r="D31" s="24">
        <v>12.1</v>
      </c>
      <c r="E31" s="24"/>
      <c r="F31" s="24"/>
    </row>
    <row r="32" ht="18" customHeight="1" spans="1:6">
      <c r="A32" s="25" t="s">
        <v>34</v>
      </c>
      <c r="B32" s="24">
        <f>B6+B11+B16+B25+B29</f>
        <v>472.71</v>
      </c>
      <c r="C32" s="24">
        <f t="shared" ref="C32:D32" si="3">C6+C11+C16+C25+C29</f>
        <v>443.21</v>
      </c>
      <c r="D32" s="24">
        <f>D6+D11+D16+D25+D29</f>
        <v>188.98</v>
      </c>
      <c r="E32" s="24">
        <f>E6+E16+E25+E29</f>
        <v>254.23</v>
      </c>
      <c r="F32" s="24">
        <f>F11</f>
        <v>29.5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scale="94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11"/>
  <sheetViews>
    <sheetView showZeros="0" workbookViewId="0">
      <pane ySplit="5" topLeftCell="A96" activePane="bottomLeft" state="frozen"/>
      <selection/>
      <selection pane="bottomLeft" activeCell="A111" sqref="111:111"/>
    </sheetView>
  </sheetViews>
  <sheetFormatPr defaultColWidth="9" defaultRowHeight="13.5" outlineLevelCol="5"/>
  <cols>
    <col min="1" max="1" width="34.125" style="31" customWidth="1"/>
    <col min="2" max="2" width="12.375" style="32" customWidth="1"/>
    <col min="3" max="16384" width="9" style="32"/>
  </cols>
  <sheetData>
    <row r="2" ht="25.5" spans="1:6">
      <c r="A2" s="33" t="s">
        <v>79</v>
      </c>
      <c r="B2" s="33"/>
      <c r="C2" s="33"/>
      <c r="D2" s="33"/>
      <c r="E2" s="33"/>
      <c r="F2" s="33"/>
    </row>
    <row r="3" ht="24" customHeight="1" spans="5:6">
      <c r="E3" s="34" t="s">
        <v>1</v>
      </c>
      <c r="F3" s="34"/>
    </row>
    <row r="4" ht="30" customHeight="1" spans="1:6">
      <c r="A4" s="35" t="s">
        <v>80</v>
      </c>
      <c r="B4" s="36" t="s">
        <v>30</v>
      </c>
      <c r="C4" s="37" t="s">
        <v>66</v>
      </c>
      <c r="D4" s="37"/>
      <c r="E4" s="37"/>
      <c r="F4" s="35" t="s">
        <v>67</v>
      </c>
    </row>
    <row r="5" ht="25.5" customHeight="1" spans="1:6">
      <c r="A5" s="35"/>
      <c r="B5" s="38"/>
      <c r="C5" s="37" t="s">
        <v>34</v>
      </c>
      <c r="D5" s="37" t="s">
        <v>71</v>
      </c>
      <c r="E5" s="37" t="s">
        <v>72</v>
      </c>
      <c r="F5" s="37"/>
    </row>
    <row r="6" ht="18" customHeight="1" spans="1:6">
      <c r="A6" s="39" t="s">
        <v>81</v>
      </c>
      <c r="B6" s="40">
        <f t="shared" ref="B6" si="0">SUM(B7:B19)</f>
        <v>178.35</v>
      </c>
      <c r="C6" s="40">
        <f t="shared" ref="C6" si="1">SUM(C7:C19)</f>
        <v>178.35</v>
      </c>
      <c r="D6" s="40">
        <f t="shared" ref="D6" si="2">SUM(D7:D19)</f>
        <v>178.35</v>
      </c>
      <c r="E6" s="40">
        <f t="shared" ref="E6:F6" si="3">SUM(E7:E19)</f>
        <v>0</v>
      </c>
      <c r="F6" s="40">
        <f>SUM(F7:F19)</f>
        <v>0</v>
      </c>
    </row>
    <row r="7" ht="18" customHeight="1" spans="1:6">
      <c r="A7" s="41" t="s">
        <v>82</v>
      </c>
      <c r="B7" s="40">
        <f t="shared" ref="B7:B19" si="4">C7+F7</f>
        <v>51.22</v>
      </c>
      <c r="C7" s="40">
        <f t="shared" ref="C7:C19" si="5">SUM(D7:E7)</f>
        <v>51.22</v>
      </c>
      <c r="D7" s="40">
        <v>51.22</v>
      </c>
      <c r="E7" s="40"/>
      <c r="F7" s="40"/>
    </row>
    <row r="8" ht="18" customHeight="1" spans="1:6">
      <c r="A8" s="41" t="s">
        <v>83</v>
      </c>
      <c r="B8" s="40">
        <f>C8+F8</f>
        <v>49.44</v>
      </c>
      <c r="C8" s="40">
        <f>SUM(D8:E8)</f>
        <v>49.44</v>
      </c>
      <c r="D8" s="40">
        <v>49.44</v>
      </c>
      <c r="E8" s="40"/>
      <c r="F8" s="40"/>
    </row>
    <row r="9" ht="18" customHeight="1" spans="1:6">
      <c r="A9" s="41" t="s">
        <v>84</v>
      </c>
      <c r="B9" s="40">
        <f>C9+F9</f>
        <v>0</v>
      </c>
      <c r="C9" s="40">
        <f>SUM(D9:E9)</f>
        <v>0</v>
      </c>
      <c r="D9" s="40"/>
      <c r="E9" s="40"/>
      <c r="F9" s="40"/>
    </row>
    <row r="10" ht="18" customHeight="1" spans="1:6">
      <c r="A10" s="41" t="s">
        <v>85</v>
      </c>
      <c r="B10" s="40">
        <f>C10+F10</f>
        <v>0</v>
      </c>
      <c r="C10" s="40">
        <f>SUM(D10:E10)</f>
        <v>0</v>
      </c>
      <c r="D10" s="40"/>
      <c r="E10" s="40"/>
      <c r="F10" s="40"/>
    </row>
    <row r="11" ht="18" customHeight="1" spans="1:6">
      <c r="A11" s="41" t="s">
        <v>86</v>
      </c>
      <c r="B11" s="40">
        <f>C11+F11</f>
        <v>0</v>
      </c>
      <c r="C11" s="40">
        <f>SUM(D11:E11)</f>
        <v>0</v>
      </c>
      <c r="D11" s="40"/>
      <c r="E11" s="40"/>
      <c r="F11" s="40"/>
    </row>
    <row r="12" ht="18" customHeight="1" spans="1:6">
      <c r="A12" s="41" t="s">
        <v>87</v>
      </c>
      <c r="B12" s="40">
        <f>C12+F12</f>
        <v>17.3</v>
      </c>
      <c r="C12" s="40">
        <f>SUM(D12:E12)</f>
        <v>17.3</v>
      </c>
      <c r="D12" s="40">
        <v>17.3</v>
      </c>
      <c r="E12" s="40"/>
      <c r="F12" s="40"/>
    </row>
    <row r="13" ht="18" customHeight="1" spans="1:6">
      <c r="A13" s="41" t="s">
        <v>88</v>
      </c>
      <c r="B13" s="40">
        <f>C13+F13</f>
        <v>8.65</v>
      </c>
      <c r="C13" s="40">
        <f>SUM(D13:E13)</f>
        <v>8.65</v>
      </c>
      <c r="D13" s="40">
        <v>8.65</v>
      </c>
      <c r="E13" s="40"/>
      <c r="F13" s="40"/>
    </row>
    <row r="14" ht="18" customHeight="1" spans="1:6">
      <c r="A14" s="41" t="s">
        <v>89</v>
      </c>
      <c r="B14" s="40">
        <f>C14+F14</f>
        <v>6.62</v>
      </c>
      <c r="C14" s="40">
        <f>SUM(D14:E14)</f>
        <v>6.62</v>
      </c>
      <c r="D14" s="40">
        <v>6.62</v>
      </c>
      <c r="E14" s="40"/>
      <c r="F14" s="40"/>
    </row>
    <row r="15" ht="18" customHeight="1" spans="1:6">
      <c r="A15" s="41" t="s">
        <v>90</v>
      </c>
      <c r="B15" s="40">
        <f>C15+F15</f>
        <v>0</v>
      </c>
      <c r="C15" s="40">
        <f>SUM(D15:E15)</f>
        <v>0</v>
      </c>
      <c r="D15" s="40"/>
      <c r="E15" s="40"/>
      <c r="F15" s="40"/>
    </row>
    <row r="16" ht="18" customHeight="1" spans="1:6">
      <c r="A16" s="41" t="s">
        <v>91</v>
      </c>
      <c r="B16" s="40">
        <f>C16+F16</f>
        <v>0.8</v>
      </c>
      <c r="C16" s="40">
        <f>SUM(D16:E16)</f>
        <v>0.8</v>
      </c>
      <c r="D16" s="40">
        <v>0.8</v>
      </c>
      <c r="E16" s="40"/>
      <c r="F16" s="40"/>
    </row>
    <row r="17" ht="18" customHeight="1" spans="1:6">
      <c r="A17" s="41" t="s">
        <v>92</v>
      </c>
      <c r="B17" s="40">
        <f>C17+F17</f>
        <v>12.1</v>
      </c>
      <c r="C17" s="40">
        <f>SUM(D17:E17)</f>
        <v>12.1</v>
      </c>
      <c r="D17" s="40">
        <v>12.1</v>
      </c>
      <c r="E17" s="40"/>
      <c r="F17" s="40"/>
    </row>
    <row r="18" ht="18" customHeight="1" spans="1:6">
      <c r="A18" s="41" t="s">
        <v>93</v>
      </c>
      <c r="B18" s="40">
        <f>C18+F18</f>
        <v>0</v>
      </c>
      <c r="C18" s="40">
        <f>SUM(D18:E18)</f>
        <v>0</v>
      </c>
      <c r="D18" s="40"/>
      <c r="E18" s="40"/>
      <c r="F18" s="40"/>
    </row>
    <row r="19" ht="18" customHeight="1" spans="1:6">
      <c r="A19" s="41" t="s">
        <v>94</v>
      </c>
      <c r="B19" s="40">
        <f>C19+F19</f>
        <v>32.22</v>
      </c>
      <c r="C19" s="40">
        <f>SUM(D19:E19)</f>
        <v>32.22</v>
      </c>
      <c r="D19" s="40">
        <v>32.22</v>
      </c>
      <c r="E19" s="40"/>
      <c r="F19" s="40"/>
    </row>
    <row r="20" ht="18" customHeight="1" spans="1:6">
      <c r="A20" s="39" t="s">
        <v>95</v>
      </c>
      <c r="B20" s="40">
        <f t="shared" ref="B20" si="6">SUM(B21:B47)</f>
        <v>283.73</v>
      </c>
      <c r="C20" s="40">
        <f t="shared" ref="C20" si="7">SUM(C21:C47)</f>
        <v>254.23</v>
      </c>
      <c r="D20" s="40">
        <f t="shared" ref="D20" si="8">SUM(D21:D47)</f>
        <v>0</v>
      </c>
      <c r="E20" s="40">
        <f t="shared" ref="E20" si="9">SUM(E21:E47)</f>
        <v>254.23</v>
      </c>
      <c r="F20" s="40">
        <f t="shared" ref="F20" si="10">SUM(F21:F47)</f>
        <v>29.5</v>
      </c>
    </row>
    <row r="21" ht="18" customHeight="1" spans="1:6">
      <c r="A21" s="41" t="s">
        <v>96</v>
      </c>
      <c r="B21" s="40">
        <f t="shared" ref="B21:B47" si="11">C21+F21</f>
        <v>3</v>
      </c>
      <c r="C21" s="40">
        <f t="shared" ref="C21:C47" si="12">SUM(D21:E21)</f>
        <v>3</v>
      </c>
      <c r="D21" s="40"/>
      <c r="E21" s="40">
        <v>3</v>
      </c>
      <c r="F21" s="40"/>
    </row>
    <row r="22" ht="18" customHeight="1" spans="1:6">
      <c r="A22" s="41" t="s">
        <v>97</v>
      </c>
      <c r="B22" s="40">
        <f>C22+F22</f>
        <v>1</v>
      </c>
      <c r="C22" s="40">
        <f>SUM(D22:E22)</f>
        <v>1</v>
      </c>
      <c r="D22" s="40"/>
      <c r="E22" s="40">
        <v>1</v>
      </c>
      <c r="F22" s="40"/>
    </row>
    <row r="23" ht="18" customHeight="1" spans="1:6">
      <c r="A23" s="41" t="s">
        <v>98</v>
      </c>
      <c r="B23" s="40">
        <f>C23+F23</f>
        <v>0</v>
      </c>
      <c r="C23" s="40">
        <f>SUM(D23:E23)</f>
        <v>0</v>
      </c>
      <c r="D23" s="40"/>
      <c r="E23" s="40"/>
      <c r="F23" s="40"/>
    </row>
    <row r="24" ht="18" customHeight="1" spans="1:6">
      <c r="A24" s="41" t="s">
        <v>99</v>
      </c>
      <c r="B24" s="40">
        <f>C24+F24</f>
        <v>0.1</v>
      </c>
      <c r="C24" s="40">
        <f>SUM(D24:E24)</f>
        <v>0.1</v>
      </c>
      <c r="D24" s="40"/>
      <c r="E24" s="40">
        <v>0.1</v>
      </c>
      <c r="F24" s="40"/>
    </row>
    <row r="25" ht="18" customHeight="1" spans="1:6">
      <c r="A25" s="41" t="s">
        <v>100</v>
      </c>
      <c r="B25" s="40">
        <f>C25+F25</f>
        <v>0.76</v>
      </c>
      <c r="C25" s="40">
        <f>SUM(D25:E25)</f>
        <v>0.76</v>
      </c>
      <c r="D25" s="40"/>
      <c r="E25" s="40">
        <v>0.76</v>
      </c>
      <c r="F25" s="40"/>
    </row>
    <row r="26" ht="18" customHeight="1" spans="1:6">
      <c r="A26" s="41" t="s">
        <v>101</v>
      </c>
      <c r="B26" s="40">
        <f>C26+F26</f>
        <v>0</v>
      </c>
      <c r="C26" s="40">
        <f>SUM(D26:E26)</f>
        <v>0</v>
      </c>
      <c r="D26" s="40"/>
      <c r="E26" s="40"/>
      <c r="F26" s="40"/>
    </row>
    <row r="27" ht="18" customHeight="1" spans="1:6">
      <c r="A27" s="41" t="s">
        <v>102</v>
      </c>
      <c r="B27" s="40">
        <f>C27+F27</f>
        <v>1</v>
      </c>
      <c r="C27" s="40">
        <f>SUM(D27:E27)</f>
        <v>1</v>
      </c>
      <c r="D27" s="40"/>
      <c r="E27" s="40">
        <v>1</v>
      </c>
      <c r="F27" s="40"/>
    </row>
    <row r="28" ht="18" customHeight="1" spans="1:6">
      <c r="A28" s="41" t="s">
        <v>103</v>
      </c>
      <c r="B28" s="40">
        <f>C28+F28</f>
        <v>0</v>
      </c>
      <c r="C28" s="40">
        <f>SUM(D28:E28)</f>
        <v>0</v>
      </c>
      <c r="D28" s="40"/>
      <c r="E28" s="40"/>
      <c r="F28" s="40"/>
    </row>
    <row r="29" ht="18" customHeight="1" spans="1:6">
      <c r="A29" s="41" t="s">
        <v>104</v>
      </c>
      <c r="B29" s="40">
        <f>C29+F29</f>
        <v>0</v>
      </c>
      <c r="C29" s="40">
        <f>SUM(D29:E29)</f>
        <v>0</v>
      </c>
      <c r="D29" s="40"/>
      <c r="E29" s="40"/>
      <c r="F29" s="40"/>
    </row>
    <row r="30" ht="18" customHeight="1" spans="1:6">
      <c r="A30" s="41" t="s">
        <v>105</v>
      </c>
      <c r="B30" s="40">
        <f>C30+F30</f>
        <v>3</v>
      </c>
      <c r="C30" s="40">
        <f>SUM(D30:E30)</f>
        <v>3</v>
      </c>
      <c r="D30" s="40"/>
      <c r="E30" s="40">
        <v>3</v>
      </c>
      <c r="F30" s="40"/>
    </row>
    <row r="31" ht="18" customHeight="1" spans="1:6">
      <c r="A31" s="41" t="s">
        <v>106</v>
      </c>
      <c r="B31" s="40">
        <f>C31+F31</f>
        <v>0</v>
      </c>
      <c r="C31" s="40">
        <f>SUM(D31:E31)</f>
        <v>0</v>
      </c>
      <c r="D31" s="40"/>
      <c r="E31" s="40"/>
      <c r="F31" s="40"/>
    </row>
    <row r="32" ht="18" customHeight="1" spans="1:6">
      <c r="A32" s="41" t="s">
        <v>107</v>
      </c>
      <c r="B32" s="40">
        <f>C32+F32</f>
        <v>1</v>
      </c>
      <c r="C32" s="40">
        <f>SUM(D32:E32)</f>
        <v>1</v>
      </c>
      <c r="D32" s="40"/>
      <c r="E32" s="40">
        <v>1</v>
      </c>
      <c r="F32" s="40"/>
    </row>
    <row r="33" ht="18" customHeight="1" spans="1:6">
      <c r="A33" s="41" t="s">
        <v>108</v>
      </c>
      <c r="B33" s="40">
        <f>C33+F33</f>
        <v>0</v>
      </c>
      <c r="C33" s="40">
        <f>SUM(D33:E33)</f>
        <v>0</v>
      </c>
      <c r="D33" s="40"/>
      <c r="E33" s="40"/>
      <c r="F33" s="40"/>
    </row>
    <row r="34" ht="18" customHeight="1" spans="1:6">
      <c r="A34" s="41" t="s">
        <v>109</v>
      </c>
      <c r="B34" s="40">
        <f>C34+F34</f>
        <v>0</v>
      </c>
      <c r="C34" s="40">
        <f>SUM(D34:E34)</f>
        <v>0</v>
      </c>
      <c r="D34" s="40"/>
      <c r="E34" s="40"/>
      <c r="F34" s="40"/>
    </row>
    <row r="35" ht="18" customHeight="1" spans="1:6">
      <c r="A35" s="41" t="s">
        <v>110</v>
      </c>
      <c r="B35" s="40">
        <f>C35+F35</f>
        <v>0.3</v>
      </c>
      <c r="C35" s="40">
        <f>SUM(D35:E35)</f>
        <v>0.3</v>
      </c>
      <c r="D35" s="40"/>
      <c r="E35" s="40">
        <v>0.3</v>
      </c>
      <c r="F35" s="40"/>
    </row>
    <row r="36" ht="18" customHeight="1" spans="1:6">
      <c r="A36" s="41" t="s">
        <v>111</v>
      </c>
      <c r="B36" s="40">
        <f>C36+F36</f>
        <v>0.7</v>
      </c>
      <c r="C36" s="40">
        <f>SUM(D36:E36)</f>
        <v>0.7</v>
      </c>
      <c r="D36" s="40"/>
      <c r="E36" s="40">
        <v>0.7</v>
      </c>
      <c r="F36" s="40"/>
    </row>
    <row r="37" ht="18" customHeight="1" spans="1:6">
      <c r="A37" s="41" t="s">
        <v>112</v>
      </c>
      <c r="B37" s="40">
        <f>C37+F37</f>
        <v>0</v>
      </c>
      <c r="C37" s="40">
        <f>SUM(D37:E37)</f>
        <v>0</v>
      </c>
      <c r="D37" s="40"/>
      <c r="E37" s="40"/>
      <c r="F37" s="40"/>
    </row>
    <row r="38" ht="18" customHeight="1" spans="1:6">
      <c r="A38" s="41" t="s">
        <v>113</v>
      </c>
      <c r="B38" s="40">
        <f>C38+F38</f>
        <v>0</v>
      </c>
      <c r="C38" s="40">
        <f>SUM(D38:E38)</f>
        <v>0</v>
      </c>
      <c r="D38" s="40"/>
      <c r="E38" s="40"/>
      <c r="F38" s="40"/>
    </row>
    <row r="39" ht="18" customHeight="1" spans="1:6">
      <c r="A39" s="41" t="s">
        <v>114</v>
      </c>
      <c r="B39" s="40">
        <f>C39+F39</f>
        <v>0</v>
      </c>
      <c r="C39" s="40">
        <f>SUM(D39:E39)</f>
        <v>0</v>
      </c>
      <c r="D39" s="40"/>
      <c r="E39" s="40"/>
      <c r="F39" s="40"/>
    </row>
    <row r="40" ht="18" customHeight="1" spans="1:6">
      <c r="A40" s="41" t="s">
        <v>115</v>
      </c>
      <c r="B40" s="40">
        <f>C40+F40</f>
        <v>0.3</v>
      </c>
      <c r="C40" s="40">
        <f>SUM(D40:E40)</f>
        <v>0.3</v>
      </c>
      <c r="D40" s="40"/>
      <c r="E40" s="40">
        <v>0.3</v>
      </c>
      <c r="F40" s="40"/>
    </row>
    <row r="41" ht="18" customHeight="1" spans="1:6">
      <c r="A41" s="41" t="s">
        <v>116</v>
      </c>
      <c r="B41" s="40">
        <f>C41+F41</f>
        <v>2.47</v>
      </c>
      <c r="C41" s="40">
        <f>SUM(D41:E41)</f>
        <v>2.47</v>
      </c>
      <c r="D41" s="40"/>
      <c r="E41" s="40">
        <v>2.47</v>
      </c>
      <c r="F41" s="40"/>
    </row>
    <row r="42" ht="18" customHeight="1" spans="1:6">
      <c r="A42" s="41" t="s">
        <v>117</v>
      </c>
      <c r="B42" s="40">
        <f>C42+F42</f>
        <v>0.6</v>
      </c>
      <c r="C42" s="40">
        <f>SUM(D42:E42)</f>
        <v>0.6</v>
      </c>
      <c r="D42" s="40"/>
      <c r="E42" s="40">
        <v>0.6</v>
      </c>
      <c r="F42" s="40"/>
    </row>
    <row r="43" ht="18" customHeight="1" spans="1:6">
      <c r="A43" s="41" t="s">
        <v>118</v>
      </c>
      <c r="B43" s="40">
        <f>C43+F43</f>
        <v>0</v>
      </c>
      <c r="C43" s="40">
        <f>SUM(D43:E43)</f>
        <v>0</v>
      </c>
      <c r="D43" s="40"/>
      <c r="E43" s="40"/>
      <c r="F43" s="40"/>
    </row>
    <row r="44" ht="18" customHeight="1" spans="1:6">
      <c r="A44" s="41" t="s">
        <v>119</v>
      </c>
      <c r="B44" s="40">
        <f>C44+F44</f>
        <v>0</v>
      </c>
      <c r="C44" s="40">
        <f>SUM(D44:E44)</f>
        <v>0</v>
      </c>
      <c r="D44" s="40"/>
      <c r="E44" s="40"/>
      <c r="F44" s="40"/>
    </row>
    <row r="45" ht="18" customHeight="1" spans="1:6">
      <c r="A45" s="41" t="s">
        <v>120</v>
      </c>
      <c r="B45" s="40">
        <f>C45+F45</f>
        <v>1.5</v>
      </c>
      <c r="C45" s="40">
        <f>SUM(D45:E45)</f>
        <v>1.5</v>
      </c>
      <c r="D45" s="40"/>
      <c r="E45" s="40">
        <v>1.5</v>
      </c>
      <c r="F45" s="40"/>
    </row>
    <row r="46" ht="18" customHeight="1" spans="1:6">
      <c r="A46" s="41" t="s">
        <v>121</v>
      </c>
      <c r="B46" s="40">
        <f>C46+F46</f>
        <v>0</v>
      </c>
      <c r="C46" s="40">
        <f>SUM(D46:E46)</f>
        <v>0</v>
      </c>
      <c r="D46" s="40"/>
      <c r="E46" s="40"/>
      <c r="F46" s="40"/>
    </row>
    <row r="47" ht="18" customHeight="1" spans="1:6">
      <c r="A47" s="41" t="s">
        <v>122</v>
      </c>
      <c r="B47" s="40">
        <f>C47+F47</f>
        <v>268</v>
      </c>
      <c r="C47" s="40">
        <f>SUM(D47:E47)</f>
        <v>238.5</v>
      </c>
      <c r="D47" s="40"/>
      <c r="E47" s="40">
        <v>238.5</v>
      </c>
      <c r="F47" s="40">
        <v>29.5</v>
      </c>
    </row>
    <row r="48" ht="18" customHeight="1" spans="1:6">
      <c r="A48" s="39" t="s">
        <v>123</v>
      </c>
      <c r="B48" s="40">
        <f t="shared" ref="B48:F48" si="13">SUM(B49:B57)</f>
        <v>10.63</v>
      </c>
      <c r="C48" s="40">
        <f>SUM(C49:C57)</f>
        <v>10.63</v>
      </c>
      <c r="D48" s="40">
        <f>SUM(D49:D57)</f>
        <v>10.63</v>
      </c>
      <c r="E48" s="40">
        <f>SUM(E49:E57)</f>
        <v>0</v>
      </c>
      <c r="F48" s="40">
        <f>SUM(F49:F57)</f>
        <v>0</v>
      </c>
    </row>
    <row r="49" ht="18" customHeight="1" spans="1:6">
      <c r="A49" s="41" t="s">
        <v>124</v>
      </c>
      <c r="B49" s="40">
        <f t="shared" ref="B49:B57" si="14">C49+F49</f>
        <v>10.63</v>
      </c>
      <c r="C49" s="40">
        <f t="shared" ref="C49:C57" si="15">SUM(D49:E49)</f>
        <v>10.63</v>
      </c>
      <c r="D49" s="40">
        <v>10.63</v>
      </c>
      <c r="E49" s="40"/>
      <c r="F49" s="40"/>
    </row>
    <row r="50" ht="18" customHeight="1" spans="1:6">
      <c r="A50" s="41" t="s">
        <v>125</v>
      </c>
      <c r="B50" s="40"/>
      <c r="C50" s="40"/>
      <c r="D50" s="40"/>
      <c r="E50" s="40"/>
      <c r="F50" s="40"/>
    </row>
    <row r="51" ht="18" customHeight="1" spans="1:6">
      <c r="A51" s="41" t="s">
        <v>126</v>
      </c>
      <c r="B51" s="40">
        <f t="shared" ref="B51:B57" si="16">C51+F51</f>
        <v>0</v>
      </c>
      <c r="C51" s="40">
        <f t="shared" ref="C51:C57" si="17">SUM(D51:E51)</f>
        <v>0</v>
      </c>
      <c r="D51" s="40"/>
      <c r="E51" s="40"/>
      <c r="F51" s="40"/>
    </row>
    <row r="52" ht="18" customHeight="1" spans="1:6">
      <c r="A52" s="41" t="s">
        <v>127</v>
      </c>
      <c r="B52" s="40">
        <f>C52+F52</f>
        <v>0</v>
      </c>
      <c r="C52" s="40">
        <f>SUM(D52:E52)</f>
        <v>0</v>
      </c>
      <c r="D52" s="40"/>
      <c r="E52" s="40"/>
      <c r="F52" s="40"/>
    </row>
    <row r="53" ht="18" customHeight="1" spans="1:6">
      <c r="A53" s="41" t="s">
        <v>128</v>
      </c>
      <c r="B53" s="40">
        <f>C53+F53</f>
        <v>0</v>
      </c>
      <c r="C53" s="40">
        <f>SUM(D53:E53)</f>
        <v>0</v>
      </c>
      <c r="D53" s="40"/>
      <c r="E53" s="40"/>
      <c r="F53" s="40"/>
    </row>
    <row r="54" ht="18" customHeight="1" spans="1:6">
      <c r="A54" s="41" t="s">
        <v>129</v>
      </c>
      <c r="B54" s="40">
        <f>C54+F54</f>
        <v>0</v>
      </c>
      <c r="C54" s="40">
        <f>SUM(D54:E54)</f>
        <v>0</v>
      </c>
      <c r="D54" s="40"/>
      <c r="E54" s="40"/>
      <c r="F54" s="40"/>
    </row>
    <row r="55" ht="18" customHeight="1" spans="1:6">
      <c r="A55" s="41" t="s">
        <v>130</v>
      </c>
      <c r="B55" s="40">
        <f>C55+F55</f>
        <v>0</v>
      </c>
      <c r="C55" s="40">
        <f>SUM(D55:E55)</f>
        <v>0</v>
      </c>
      <c r="D55" s="40"/>
      <c r="E55" s="40"/>
      <c r="F55" s="40"/>
    </row>
    <row r="56" ht="18" customHeight="1" spans="1:6">
      <c r="A56" s="41" t="s">
        <v>131</v>
      </c>
      <c r="B56" s="40">
        <f>C56+F56</f>
        <v>0</v>
      </c>
      <c r="C56" s="40">
        <f>SUM(D56:E56)</f>
        <v>0</v>
      </c>
      <c r="D56" s="40"/>
      <c r="E56" s="40"/>
      <c r="F56" s="40"/>
    </row>
    <row r="57" ht="18" customHeight="1" spans="1:6">
      <c r="A57" s="41" t="s">
        <v>132</v>
      </c>
      <c r="B57" s="40">
        <f>C57+F57</f>
        <v>0</v>
      </c>
      <c r="C57" s="40">
        <f>SUM(D57:E57)</f>
        <v>0</v>
      </c>
      <c r="D57" s="40"/>
      <c r="E57" s="40"/>
      <c r="F57" s="40"/>
    </row>
    <row r="58" ht="18" customHeight="1" spans="1:6">
      <c r="A58" s="42" t="s">
        <v>133</v>
      </c>
      <c r="B58" s="40">
        <f t="shared" ref="B58:F58" si="18">SUM(B59:B62)</f>
        <v>0</v>
      </c>
      <c r="C58" s="40">
        <f>SUM(C59:C62)</f>
        <v>0</v>
      </c>
      <c r="D58" s="40">
        <f>SUM(D59:D62)</f>
        <v>0</v>
      </c>
      <c r="E58" s="40">
        <f>SUM(E59:E62)</f>
        <v>0</v>
      </c>
      <c r="F58" s="40">
        <f>SUM(F59:F62)</f>
        <v>0</v>
      </c>
    </row>
    <row r="59" ht="18" customHeight="1" spans="1:6">
      <c r="A59" s="41" t="s">
        <v>134</v>
      </c>
      <c r="B59" s="40">
        <f t="shared" ref="B59:B62" si="19">C59+F59</f>
        <v>0</v>
      </c>
      <c r="C59" s="40">
        <f t="shared" ref="C59:C62" si="20">SUM(D59:E59)</f>
        <v>0</v>
      </c>
      <c r="D59" s="40"/>
      <c r="E59" s="40"/>
      <c r="F59" s="40"/>
    </row>
    <row r="60" ht="18" customHeight="1" spans="1:6">
      <c r="A60" s="41" t="s">
        <v>135</v>
      </c>
      <c r="B60" s="40">
        <f>C60+F60</f>
        <v>0</v>
      </c>
      <c r="C60" s="40">
        <f>SUM(D60:E60)</f>
        <v>0</v>
      </c>
      <c r="D60" s="40"/>
      <c r="E60" s="40"/>
      <c r="F60" s="40"/>
    </row>
    <row r="61" ht="18" customHeight="1" spans="1:6">
      <c r="A61" s="41" t="s">
        <v>136</v>
      </c>
      <c r="B61" s="40">
        <f>C61+F61</f>
        <v>0</v>
      </c>
      <c r="C61" s="40">
        <f>SUM(D61:E61)</f>
        <v>0</v>
      </c>
      <c r="D61" s="40"/>
      <c r="E61" s="40"/>
      <c r="F61" s="40"/>
    </row>
    <row r="62" ht="18" customHeight="1" spans="1:6">
      <c r="A62" s="41" t="s">
        <v>137</v>
      </c>
      <c r="B62" s="40">
        <f>C62+F62</f>
        <v>0</v>
      </c>
      <c r="C62" s="40">
        <f>SUM(D62:E62)</f>
        <v>0</v>
      </c>
      <c r="D62" s="40"/>
      <c r="E62" s="40"/>
      <c r="F62" s="40"/>
    </row>
    <row r="63" ht="27" spans="1:6">
      <c r="A63" s="39" t="s">
        <v>138</v>
      </c>
      <c r="B63" s="40">
        <f t="shared" ref="B63" si="21">SUM(B64:B75)</f>
        <v>0</v>
      </c>
      <c r="C63" s="40">
        <f t="shared" ref="C63" si="22">SUM(C64:C75)</f>
        <v>0</v>
      </c>
      <c r="D63" s="40">
        <f t="shared" ref="D63" si="23">SUM(D64:D75)</f>
        <v>0</v>
      </c>
      <c r="E63" s="40">
        <f t="shared" ref="E63" si="24">SUM(E64:E75)</f>
        <v>0</v>
      </c>
      <c r="F63" s="40">
        <f t="shared" ref="F63" si="25">SUM(F64:F75)</f>
        <v>0</v>
      </c>
    </row>
    <row r="64" ht="18" customHeight="1" spans="1:6">
      <c r="A64" s="41" t="s">
        <v>139</v>
      </c>
      <c r="B64" s="40">
        <f t="shared" ref="B64:B68" si="26">C64+F64</f>
        <v>0</v>
      </c>
      <c r="C64" s="40">
        <f t="shared" ref="C64:C68" si="27">SUM(D64:E64)</f>
        <v>0</v>
      </c>
      <c r="D64" s="40"/>
      <c r="E64" s="40"/>
      <c r="F64" s="40"/>
    </row>
    <row r="65" ht="18" customHeight="1" spans="1:6">
      <c r="A65" s="41" t="s">
        <v>140</v>
      </c>
      <c r="B65" s="40">
        <f>C65+F65</f>
        <v>0</v>
      </c>
      <c r="C65" s="40">
        <f>SUM(D65:E65)</f>
        <v>0</v>
      </c>
      <c r="D65" s="40"/>
      <c r="E65" s="40"/>
      <c r="F65" s="40"/>
    </row>
    <row r="66" ht="18" customHeight="1" spans="1:6">
      <c r="A66" s="41" t="s">
        <v>141</v>
      </c>
      <c r="B66" s="40">
        <f>C66+F66</f>
        <v>0</v>
      </c>
      <c r="C66" s="40">
        <f>SUM(D66:E66)</f>
        <v>0</v>
      </c>
      <c r="D66" s="40"/>
      <c r="E66" s="40"/>
      <c r="F66" s="40"/>
    </row>
    <row r="67" ht="18" customHeight="1" spans="1:6">
      <c r="A67" s="41" t="s">
        <v>142</v>
      </c>
      <c r="B67" s="40">
        <f>C67+F67</f>
        <v>0</v>
      </c>
      <c r="C67" s="40">
        <f>SUM(D67:E67)</f>
        <v>0</v>
      </c>
      <c r="D67" s="40"/>
      <c r="E67" s="40"/>
      <c r="F67" s="40"/>
    </row>
    <row r="68" ht="18" customHeight="1" spans="1:6">
      <c r="A68" s="41" t="s">
        <v>143</v>
      </c>
      <c r="B68" s="40">
        <f>C68+F68</f>
        <v>0</v>
      </c>
      <c r="C68" s="40">
        <f>SUM(D68:E68)</f>
        <v>0</v>
      </c>
      <c r="D68" s="40"/>
      <c r="E68" s="40"/>
      <c r="F68" s="40"/>
    </row>
    <row r="69" ht="18" customHeight="1" spans="1:6">
      <c r="A69" s="41" t="s">
        <v>144</v>
      </c>
      <c r="B69" s="40">
        <f t="shared" ref="B69:B75" si="28">C69+F69</f>
        <v>0</v>
      </c>
      <c r="C69" s="40">
        <f t="shared" ref="C69:C75" si="29">SUM(D69:E69)</f>
        <v>0</v>
      </c>
      <c r="D69" s="40"/>
      <c r="E69" s="40"/>
      <c r="F69" s="40"/>
    </row>
    <row r="70" ht="18" customHeight="1" spans="1:6">
      <c r="A70" s="41" t="s">
        <v>145</v>
      </c>
      <c r="B70" s="40">
        <f>C70+F70</f>
        <v>0</v>
      </c>
      <c r="C70" s="40">
        <f>SUM(D70:E70)</f>
        <v>0</v>
      </c>
      <c r="D70" s="40"/>
      <c r="E70" s="40"/>
      <c r="F70" s="40"/>
    </row>
    <row r="71" ht="18" customHeight="1" spans="1:6">
      <c r="A71" s="41" t="s">
        <v>146</v>
      </c>
      <c r="B71" s="40">
        <f>C71+F71</f>
        <v>0</v>
      </c>
      <c r="C71" s="40">
        <f>SUM(D71:E71)</f>
        <v>0</v>
      </c>
      <c r="D71" s="40"/>
      <c r="E71" s="40"/>
      <c r="F71" s="40"/>
    </row>
    <row r="72" ht="18" customHeight="1" spans="1:6">
      <c r="A72" s="41" t="s">
        <v>147</v>
      </c>
      <c r="B72" s="40">
        <f>C72+F72</f>
        <v>0</v>
      </c>
      <c r="C72" s="40">
        <f>SUM(D72:E72)</f>
        <v>0</v>
      </c>
      <c r="D72" s="40"/>
      <c r="E72" s="40"/>
      <c r="F72" s="40"/>
    </row>
    <row r="73" ht="18" customHeight="1" spans="1:6">
      <c r="A73" s="41" t="s">
        <v>148</v>
      </c>
      <c r="B73" s="40">
        <f>C73+F73</f>
        <v>0</v>
      </c>
      <c r="C73" s="40">
        <f>SUM(D73:E73)</f>
        <v>0</v>
      </c>
      <c r="D73" s="40"/>
      <c r="E73" s="40"/>
      <c r="F73" s="40"/>
    </row>
    <row r="74" ht="18" customHeight="1" spans="1:6">
      <c r="A74" s="41" t="s">
        <v>149</v>
      </c>
      <c r="B74" s="40">
        <f>C74+F74</f>
        <v>0</v>
      </c>
      <c r="C74" s="40">
        <f>SUM(D74:E74)</f>
        <v>0</v>
      </c>
      <c r="D74" s="40"/>
      <c r="E74" s="40"/>
      <c r="F74" s="40"/>
    </row>
    <row r="75" ht="18" customHeight="1" spans="1:6">
      <c r="A75" s="41" t="s">
        <v>150</v>
      </c>
      <c r="B75" s="40">
        <f>C75+F75</f>
        <v>0</v>
      </c>
      <c r="C75" s="40">
        <f>SUM(D75:E75)</f>
        <v>0</v>
      </c>
      <c r="D75" s="40"/>
      <c r="E75" s="40"/>
      <c r="F75" s="40"/>
    </row>
    <row r="76" ht="18" customHeight="1" spans="1:6">
      <c r="A76" s="39" t="s">
        <v>151</v>
      </c>
      <c r="B76" s="40">
        <f t="shared" ref="B76" si="30">SUM(B77:B92)</f>
        <v>0</v>
      </c>
      <c r="C76" s="40">
        <f t="shared" ref="C76" si="31">SUM(C77:C92)</f>
        <v>0</v>
      </c>
      <c r="D76" s="40">
        <f t="shared" ref="D76" si="32">SUM(D77:D92)</f>
        <v>0</v>
      </c>
      <c r="E76" s="40">
        <f t="shared" ref="E76" si="33">SUM(E77:E92)</f>
        <v>0</v>
      </c>
      <c r="F76" s="40">
        <f t="shared" ref="F76" si="34">SUM(F77:F92)</f>
        <v>0</v>
      </c>
    </row>
    <row r="77" ht="18" customHeight="1" spans="1:6">
      <c r="A77" s="41" t="s">
        <v>139</v>
      </c>
      <c r="B77" s="40">
        <f t="shared" ref="B77:B92" si="35">C77+F77</f>
        <v>0</v>
      </c>
      <c r="C77" s="40">
        <f t="shared" ref="C77:C92" si="36">SUM(D77:E77)</f>
        <v>0</v>
      </c>
      <c r="D77" s="40"/>
      <c r="E77" s="40"/>
      <c r="F77" s="40"/>
    </row>
    <row r="78" ht="18" customHeight="1" spans="1:6">
      <c r="A78" s="41" t="s">
        <v>140</v>
      </c>
      <c r="B78" s="40">
        <f>C78+F78</f>
        <v>0</v>
      </c>
      <c r="C78" s="40">
        <f>SUM(D78:E78)</f>
        <v>0</v>
      </c>
      <c r="D78" s="40"/>
      <c r="E78" s="40"/>
      <c r="F78" s="40"/>
    </row>
    <row r="79" ht="18" customHeight="1" spans="1:6">
      <c r="A79" s="41" t="s">
        <v>141</v>
      </c>
      <c r="B79" s="40">
        <f>C79+F79</f>
        <v>0</v>
      </c>
      <c r="C79" s="40">
        <f>SUM(D79:E79)</f>
        <v>0</v>
      </c>
      <c r="D79" s="40"/>
      <c r="E79" s="40"/>
      <c r="F79" s="40"/>
    </row>
    <row r="80" ht="18" customHeight="1" spans="1:6">
      <c r="A80" s="41" t="s">
        <v>142</v>
      </c>
      <c r="B80" s="40">
        <f>C80+F80</f>
        <v>0</v>
      </c>
      <c r="C80" s="40">
        <f>SUM(D80:E80)</f>
        <v>0</v>
      </c>
      <c r="D80" s="40"/>
      <c r="E80" s="40"/>
      <c r="F80" s="40"/>
    </row>
    <row r="81" ht="18" customHeight="1" spans="1:6">
      <c r="A81" s="41" t="s">
        <v>143</v>
      </c>
      <c r="B81" s="40">
        <f>C81+F81</f>
        <v>0</v>
      </c>
      <c r="C81" s="40">
        <f>SUM(D81:E81)</f>
        <v>0</v>
      </c>
      <c r="D81" s="40"/>
      <c r="E81" s="40"/>
      <c r="F81" s="40"/>
    </row>
    <row r="82" ht="18" customHeight="1" spans="1:6">
      <c r="A82" s="41" t="s">
        <v>144</v>
      </c>
      <c r="B82" s="40">
        <f>C82+F82</f>
        <v>0</v>
      </c>
      <c r="C82" s="40">
        <f>SUM(D82:E82)</f>
        <v>0</v>
      </c>
      <c r="D82" s="40"/>
      <c r="E82" s="40"/>
      <c r="F82" s="40"/>
    </row>
    <row r="83" ht="18" customHeight="1" spans="1:6">
      <c r="A83" s="41" t="s">
        <v>145</v>
      </c>
      <c r="B83" s="40">
        <f>C83+F83</f>
        <v>0</v>
      </c>
      <c r="C83" s="40">
        <f>SUM(D83:E83)</f>
        <v>0</v>
      </c>
      <c r="D83" s="40"/>
      <c r="E83" s="40"/>
      <c r="F83" s="40"/>
    </row>
    <row r="84" ht="18" customHeight="1" spans="1:6">
      <c r="A84" s="41" t="s">
        <v>152</v>
      </c>
      <c r="B84" s="40">
        <f>C84+F84</f>
        <v>0</v>
      </c>
      <c r="C84" s="40">
        <f>SUM(D84:E84)</f>
        <v>0</v>
      </c>
      <c r="D84" s="40"/>
      <c r="E84" s="40"/>
      <c r="F84" s="40"/>
    </row>
    <row r="85" ht="18" customHeight="1" spans="1:6">
      <c r="A85" s="41" t="s">
        <v>153</v>
      </c>
      <c r="B85" s="40">
        <f>C85+F85</f>
        <v>0</v>
      </c>
      <c r="C85" s="40">
        <f>SUM(D85:E85)</f>
        <v>0</v>
      </c>
      <c r="D85" s="40"/>
      <c r="E85" s="40"/>
      <c r="F85" s="40"/>
    </row>
    <row r="86" ht="18" customHeight="1" spans="1:6">
      <c r="A86" s="41" t="s">
        <v>154</v>
      </c>
      <c r="B86" s="40">
        <f>C86+F86</f>
        <v>0</v>
      </c>
      <c r="C86" s="40">
        <f>SUM(D86:E86)</f>
        <v>0</v>
      </c>
      <c r="D86" s="40"/>
      <c r="E86" s="40"/>
      <c r="F86" s="40"/>
    </row>
    <row r="87" ht="18" customHeight="1" spans="1:6">
      <c r="A87" s="41" t="s">
        <v>155</v>
      </c>
      <c r="B87" s="40">
        <f>C87+F87</f>
        <v>0</v>
      </c>
      <c r="C87" s="40">
        <f>SUM(D87:E87)</f>
        <v>0</v>
      </c>
      <c r="D87" s="40"/>
      <c r="E87" s="40"/>
      <c r="F87" s="40"/>
    </row>
    <row r="88" ht="18" customHeight="1" spans="1:6">
      <c r="A88" s="41" t="s">
        <v>146</v>
      </c>
      <c r="B88" s="40">
        <f>C88+F88</f>
        <v>0</v>
      </c>
      <c r="C88" s="40">
        <f>SUM(D88:E88)</f>
        <v>0</v>
      </c>
      <c r="D88" s="40"/>
      <c r="E88" s="40"/>
      <c r="F88" s="40"/>
    </row>
    <row r="89" ht="18" customHeight="1" spans="1:6">
      <c r="A89" s="41" t="s">
        <v>147</v>
      </c>
      <c r="B89" s="40">
        <f>C89+F89</f>
        <v>0</v>
      </c>
      <c r="C89" s="40">
        <f>SUM(D89:E89)</f>
        <v>0</v>
      </c>
      <c r="D89" s="40"/>
      <c r="E89" s="40"/>
      <c r="F89" s="40"/>
    </row>
    <row r="90" ht="18" customHeight="1" spans="1:6">
      <c r="A90" s="41" t="s">
        <v>148</v>
      </c>
      <c r="B90" s="40">
        <f>C90+F90</f>
        <v>0</v>
      </c>
      <c r="C90" s="40">
        <f>SUM(D90:E90)</f>
        <v>0</v>
      </c>
      <c r="D90" s="40"/>
      <c r="E90" s="40"/>
      <c r="F90" s="40"/>
    </row>
    <row r="91" ht="18" customHeight="1" spans="1:6">
      <c r="A91" s="41" t="s">
        <v>149</v>
      </c>
      <c r="B91" s="40">
        <f>C91+F91</f>
        <v>0</v>
      </c>
      <c r="C91" s="40">
        <f>SUM(D91:E91)</f>
        <v>0</v>
      </c>
      <c r="D91" s="40"/>
      <c r="E91" s="40"/>
      <c r="F91" s="40"/>
    </row>
    <row r="92" ht="18" customHeight="1" spans="1:6">
      <c r="A92" s="41" t="s">
        <v>156</v>
      </c>
      <c r="B92" s="40">
        <f>C92+F92</f>
        <v>0</v>
      </c>
      <c r="C92" s="40">
        <f>SUM(D92:E92)</f>
        <v>0</v>
      </c>
      <c r="D92" s="40"/>
      <c r="E92" s="40"/>
      <c r="F92" s="40"/>
    </row>
    <row r="93" ht="27" spans="1:6">
      <c r="A93" s="39" t="s">
        <v>157</v>
      </c>
      <c r="B93" s="40">
        <f t="shared" ref="B93" si="37">SUM(B94:B95)</f>
        <v>0</v>
      </c>
      <c r="C93" s="40">
        <f t="shared" ref="C93" si="38">SUM(C94:C95)</f>
        <v>0</v>
      </c>
      <c r="D93" s="40">
        <f t="shared" ref="D93" si="39">SUM(D94:D95)</f>
        <v>0</v>
      </c>
      <c r="E93" s="40">
        <f t="shared" ref="E93" si="40">SUM(E94:E95)</f>
        <v>0</v>
      </c>
      <c r="F93" s="40">
        <f t="shared" ref="F93" si="41">SUM(F94:F95)</f>
        <v>0</v>
      </c>
    </row>
    <row r="94" ht="18" customHeight="1" spans="1:6">
      <c r="A94" s="41" t="s">
        <v>158</v>
      </c>
      <c r="B94" s="40">
        <f t="shared" ref="B94:B95" si="42">C94+F94</f>
        <v>0</v>
      </c>
      <c r="C94" s="40">
        <f t="shared" ref="C94:C95" si="43">SUM(D94:E94)</f>
        <v>0</v>
      </c>
      <c r="D94" s="40"/>
      <c r="E94" s="40"/>
      <c r="F94" s="40"/>
    </row>
    <row r="95" ht="18" customHeight="1" spans="1:6">
      <c r="A95" s="41" t="s">
        <v>159</v>
      </c>
      <c r="B95" s="40">
        <f>C95+F95</f>
        <v>0</v>
      </c>
      <c r="C95" s="40">
        <f>SUM(D95:E95)</f>
        <v>0</v>
      </c>
      <c r="D95" s="40"/>
      <c r="E95" s="40"/>
      <c r="F95" s="40"/>
    </row>
    <row r="96" ht="18" customHeight="1" spans="1:6">
      <c r="A96" s="42" t="s">
        <v>160</v>
      </c>
      <c r="B96" s="40">
        <f t="shared" ref="B96" si="44">SUM(B97:B101)</f>
        <v>0</v>
      </c>
      <c r="C96" s="40">
        <f t="shared" ref="C96" si="45">SUM(C97:C101)</f>
        <v>0</v>
      </c>
      <c r="D96" s="40">
        <f t="shared" ref="D96" si="46">SUM(D97:D101)</f>
        <v>0</v>
      </c>
      <c r="E96" s="40">
        <f t="shared" ref="E96" si="47">SUM(E97:E101)</f>
        <v>0</v>
      </c>
      <c r="F96" s="40">
        <f t="shared" ref="F96" si="48">SUM(F97:F101)</f>
        <v>0</v>
      </c>
    </row>
    <row r="97" ht="18" customHeight="1" spans="1:6">
      <c r="A97" s="41" t="s">
        <v>158</v>
      </c>
      <c r="B97" s="40">
        <f t="shared" ref="B97:B101" si="49">C97+F97</f>
        <v>0</v>
      </c>
      <c r="C97" s="40">
        <f t="shared" ref="C97:C101" si="50">SUM(D97:E97)</f>
        <v>0</v>
      </c>
      <c r="D97" s="40"/>
      <c r="E97" s="40"/>
      <c r="F97" s="40"/>
    </row>
    <row r="98" ht="18" customHeight="1" spans="1:6">
      <c r="A98" s="41" t="s">
        <v>161</v>
      </c>
      <c r="B98" s="40">
        <f>C98+F98</f>
        <v>0</v>
      </c>
      <c r="C98" s="40">
        <f>SUM(D98:E98)</f>
        <v>0</v>
      </c>
      <c r="D98" s="40"/>
      <c r="E98" s="40"/>
      <c r="F98" s="40"/>
    </row>
    <row r="99" ht="18" customHeight="1" spans="1:6">
      <c r="A99" s="41" t="s">
        <v>162</v>
      </c>
      <c r="B99" s="40">
        <f>C99+F99</f>
        <v>0</v>
      </c>
      <c r="C99" s="40">
        <f>SUM(D99:E99)</f>
        <v>0</v>
      </c>
      <c r="D99" s="40"/>
      <c r="E99" s="40"/>
      <c r="F99" s="40"/>
    </row>
    <row r="100" ht="18" customHeight="1" spans="1:6">
      <c r="A100" s="41" t="s">
        <v>163</v>
      </c>
      <c r="B100" s="40">
        <f>C100+F100</f>
        <v>0</v>
      </c>
      <c r="C100" s="40">
        <f>SUM(D100:E100)</f>
        <v>0</v>
      </c>
      <c r="D100" s="40"/>
      <c r="E100" s="40"/>
      <c r="F100" s="40"/>
    </row>
    <row r="101" ht="18" customHeight="1" spans="1:6">
      <c r="A101" s="41" t="s">
        <v>159</v>
      </c>
      <c r="B101" s="40">
        <f>C101+F101</f>
        <v>0</v>
      </c>
      <c r="C101" s="40">
        <f>SUM(D101:E101)</f>
        <v>0</v>
      </c>
      <c r="D101" s="40"/>
      <c r="E101" s="40"/>
      <c r="F101" s="40"/>
    </row>
    <row r="102" ht="18" customHeight="1" spans="1:6">
      <c r="A102" s="42" t="s">
        <v>164</v>
      </c>
      <c r="B102" s="40">
        <f t="shared" ref="B102" si="51">SUM(B103:B104)</f>
        <v>0</v>
      </c>
      <c r="C102" s="40">
        <f t="shared" ref="C102" si="52">SUM(C103:C104)</f>
        <v>0</v>
      </c>
      <c r="D102" s="40">
        <f t="shared" ref="D102" si="53">SUM(D103:D104)</f>
        <v>0</v>
      </c>
      <c r="E102" s="40">
        <f t="shared" ref="E102" si="54">SUM(E103:E104)</f>
        <v>0</v>
      </c>
      <c r="F102" s="40">
        <f t="shared" ref="F102" si="55">SUM(F103:F104)</f>
        <v>0</v>
      </c>
    </row>
    <row r="103" ht="18" customHeight="1" spans="1:6">
      <c r="A103" s="41" t="s">
        <v>165</v>
      </c>
      <c r="B103" s="40">
        <f t="shared" ref="B103:B104" si="56">C103+F103</f>
        <v>0</v>
      </c>
      <c r="C103" s="40">
        <f t="shared" ref="C103:C104" si="57">SUM(D103:E103)</f>
        <v>0</v>
      </c>
      <c r="D103" s="40"/>
      <c r="E103" s="40"/>
      <c r="F103" s="40"/>
    </row>
    <row r="104" ht="18" customHeight="1" spans="1:6">
      <c r="A104" s="41" t="s">
        <v>166</v>
      </c>
      <c r="B104" s="40">
        <f>C104+F104</f>
        <v>0</v>
      </c>
      <c r="C104" s="40">
        <f>SUM(D104:E104)</f>
        <v>0</v>
      </c>
      <c r="D104" s="40"/>
      <c r="E104" s="40"/>
      <c r="F104" s="40"/>
    </row>
    <row r="105" ht="18" customHeight="1" spans="1:6">
      <c r="A105" s="39" t="s">
        <v>167</v>
      </c>
      <c r="B105" s="40">
        <f t="shared" ref="B105" si="58">SUM(B106:B109)</f>
        <v>0</v>
      </c>
      <c r="C105" s="40">
        <f t="shared" ref="C105" si="59">SUM(C106:C109)</f>
        <v>0</v>
      </c>
      <c r="D105" s="40">
        <f t="shared" ref="D105" si="60">SUM(D106:D109)</f>
        <v>0</v>
      </c>
      <c r="E105" s="40">
        <f t="shared" ref="E105" si="61">SUM(E106:E109)</f>
        <v>0</v>
      </c>
      <c r="F105" s="40">
        <f t="shared" ref="F105" si="62">SUM(F106:F109)</f>
        <v>0</v>
      </c>
    </row>
    <row r="106" ht="18" customHeight="1" spans="1:6">
      <c r="A106" s="41" t="s">
        <v>168</v>
      </c>
      <c r="B106" s="40">
        <f t="shared" ref="B106:B109" si="63">C106+F106</f>
        <v>0</v>
      </c>
      <c r="C106" s="40">
        <f t="shared" ref="C106:C109" si="64">SUM(D106:E106)</f>
        <v>0</v>
      </c>
      <c r="D106" s="40"/>
      <c r="E106" s="40"/>
      <c r="F106" s="40"/>
    </row>
    <row r="107" ht="18" customHeight="1" spans="1:6">
      <c r="A107" s="41" t="s">
        <v>169</v>
      </c>
      <c r="B107" s="40">
        <f>C107+F107</f>
        <v>0</v>
      </c>
      <c r="C107" s="40">
        <f>SUM(D107:E107)</f>
        <v>0</v>
      </c>
      <c r="D107" s="40"/>
      <c r="E107" s="40"/>
      <c r="F107" s="40"/>
    </row>
    <row r="108" ht="27" spans="1:6">
      <c r="A108" s="41" t="s">
        <v>170</v>
      </c>
      <c r="B108" s="40">
        <f>C108+F108</f>
        <v>0</v>
      </c>
      <c r="C108" s="40">
        <f>SUM(D108:E108)</f>
        <v>0</v>
      </c>
      <c r="D108" s="40"/>
      <c r="E108" s="40"/>
      <c r="F108" s="40"/>
    </row>
    <row r="109" ht="18" customHeight="1" spans="1:6">
      <c r="A109" s="41" t="s">
        <v>171</v>
      </c>
      <c r="B109" s="40">
        <f>C109+F109</f>
        <v>0</v>
      </c>
      <c r="C109" s="40">
        <f>SUM(D109:E109)</f>
        <v>0</v>
      </c>
      <c r="D109" s="40"/>
      <c r="E109" s="40"/>
      <c r="F109" s="40"/>
    </row>
    <row r="110" ht="23.25" customHeight="1" spans="1:6">
      <c r="A110" s="43" t="s">
        <v>34</v>
      </c>
      <c r="B110" s="40">
        <f t="shared" ref="B110:F110" si="65">B6+B20+B48+B58+B63+B76+B93+B96+B102+B105</f>
        <v>472.71</v>
      </c>
      <c r="C110" s="40">
        <f>C6+C20+C48+C58+C63+C76+C93+C96+C102+C105</f>
        <v>443.21</v>
      </c>
      <c r="D110" s="40">
        <f>D6+D20+D48+D58+D63+D76+D93+D96+D102+D105</f>
        <v>188.98</v>
      </c>
      <c r="E110" s="40">
        <f>E6+E20+E48+E58+E63+E76+E93+E96+E102+E105</f>
        <v>254.23</v>
      </c>
      <c r="F110" s="40">
        <f>F6+F20+F48+F58+F63+F76+F93+F96+F102+F105</f>
        <v>29.5</v>
      </c>
    </row>
    <row r="111" spans="1:6">
      <c r="A111" s="44"/>
      <c r="B111" s="44"/>
      <c r="C111" s="44"/>
      <c r="D111" s="44"/>
      <c r="E111" s="44"/>
      <c r="F111" s="44"/>
    </row>
  </sheetData>
  <mergeCells count="7">
    <mergeCell ref="A2:F2"/>
    <mergeCell ref="E3:F3"/>
    <mergeCell ref="C4:E4"/>
    <mergeCell ref="A111:F111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12"/>
  <sheetViews>
    <sheetView showZeros="0" workbookViewId="0">
      <selection activeCell="A11" sqref="A11:B11"/>
    </sheetView>
  </sheetViews>
  <sheetFormatPr defaultColWidth="9" defaultRowHeight="13.5" outlineLevelCol="1"/>
  <cols>
    <col min="1" max="1" width="50" customWidth="1"/>
    <col min="2" max="2" width="33.625" customWidth="1"/>
  </cols>
  <sheetData>
    <row r="2" ht="25.5" spans="1:2">
      <c r="A2" s="15" t="s">
        <v>172</v>
      </c>
      <c r="B2" s="15"/>
    </row>
    <row r="3" ht="28.5" customHeight="1" spans="2:2">
      <c r="B3" s="27" t="s">
        <v>1</v>
      </c>
    </row>
    <row r="4" ht="26.25" customHeight="1" spans="1:2">
      <c r="A4" s="23" t="s">
        <v>4</v>
      </c>
      <c r="B4" s="23" t="s">
        <v>173</v>
      </c>
    </row>
    <row r="5" ht="24" customHeight="1" spans="1:2">
      <c r="A5" s="24" t="s">
        <v>34</v>
      </c>
      <c r="B5" s="24">
        <f>SUM(B6:B8)</f>
        <v>0.7</v>
      </c>
    </row>
    <row r="6" ht="24" customHeight="1" spans="1:2">
      <c r="A6" s="28" t="s">
        <v>174</v>
      </c>
      <c r="B6" s="24"/>
    </row>
    <row r="7" ht="24" customHeight="1" spans="1:2">
      <c r="A7" s="28" t="s">
        <v>175</v>
      </c>
      <c r="B7" s="24">
        <v>0.7</v>
      </c>
    </row>
    <row r="8" ht="24" customHeight="1" spans="1:2">
      <c r="A8" s="28" t="s">
        <v>176</v>
      </c>
      <c r="B8" s="24">
        <f>SUM(B9:B10)</f>
        <v>0</v>
      </c>
    </row>
    <row r="9" ht="24" customHeight="1" spans="1:2">
      <c r="A9" s="28" t="s">
        <v>177</v>
      </c>
      <c r="B9" s="24"/>
    </row>
    <row r="10" ht="24" customHeight="1" spans="1:2">
      <c r="A10" s="28" t="s">
        <v>178</v>
      </c>
      <c r="B10" s="24"/>
    </row>
    <row r="11" ht="30.75" customHeight="1" spans="1:2">
      <c r="A11" s="29" t="s">
        <v>179</v>
      </c>
      <c r="B11" s="29"/>
    </row>
    <row r="12" ht="30.75" customHeight="1" spans="1:2">
      <c r="A12" s="30" t="s">
        <v>180</v>
      </c>
      <c r="B12" s="3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4"/>
  <sheetViews>
    <sheetView workbookViewId="0">
      <selection activeCell="K20" sqref="K20"/>
    </sheetView>
  </sheetViews>
  <sheetFormatPr defaultColWidth="9" defaultRowHeight="13.5" outlineLevelCol="5"/>
  <cols>
    <col min="1" max="1" width="24.5" customWidth="1"/>
    <col min="2" max="2" width="15.625" customWidth="1"/>
    <col min="3" max="3" width="10.75" customWidth="1"/>
    <col min="4" max="4" width="10.375" customWidth="1"/>
    <col min="5" max="5" width="9.75" customWidth="1"/>
    <col min="6" max="6" width="10.875" customWidth="1"/>
  </cols>
  <sheetData>
    <row r="2" ht="25.5" spans="1:6">
      <c r="A2" s="15" t="s">
        <v>181</v>
      </c>
      <c r="B2" s="15"/>
      <c r="C2" s="15"/>
      <c r="D2" s="15"/>
      <c r="E2" s="15"/>
      <c r="F2" s="15"/>
    </row>
    <row r="3" ht="33" customHeight="1" spans="6:6">
      <c r="F3" s="16" t="s">
        <v>1</v>
      </c>
    </row>
    <row r="4" ht="23.25" customHeight="1" spans="1:6">
      <c r="A4" s="17" t="s">
        <v>29</v>
      </c>
      <c r="B4" s="18" t="s">
        <v>30</v>
      </c>
      <c r="C4" s="19" t="s">
        <v>66</v>
      </c>
      <c r="D4" s="20"/>
      <c r="E4" s="21"/>
      <c r="F4" s="17" t="s">
        <v>67</v>
      </c>
    </row>
    <row r="5" ht="23.25" customHeight="1" spans="1:6">
      <c r="A5" s="22"/>
      <c r="B5" s="22"/>
      <c r="C5" s="23" t="s">
        <v>34</v>
      </c>
      <c r="D5" s="23" t="s">
        <v>71</v>
      </c>
      <c r="E5" s="23" t="s">
        <v>72</v>
      </c>
      <c r="F5" s="22"/>
    </row>
    <row r="6" ht="26.25" customHeight="1" spans="1:6">
      <c r="A6" s="24"/>
      <c r="B6" s="24"/>
      <c r="C6" s="24"/>
      <c r="D6" s="24"/>
      <c r="E6" s="24"/>
      <c r="F6" s="24"/>
    </row>
    <row r="7" ht="26.25" customHeight="1" spans="1:6">
      <c r="A7" s="24"/>
      <c r="B7" s="24"/>
      <c r="C7" s="24"/>
      <c r="D7" s="24"/>
      <c r="E7" s="24"/>
      <c r="F7" s="24"/>
    </row>
    <row r="8" ht="26.25" customHeight="1" spans="1:6">
      <c r="A8" s="24"/>
      <c r="B8" s="24"/>
      <c r="C8" s="24"/>
      <c r="D8" s="24"/>
      <c r="E8" s="24"/>
      <c r="F8" s="24"/>
    </row>
    <row r="9" ht="26.25" customHeight="1" spans="1:6">
      <c r="A9" s="24"/>
      <c r="B9" s="24"/>
      <c r="C9" s="24"/>
      <c r="D9" s="24"/>
      <c r="E9" s="24"/>
      <c r="F9" s="24"/>
    </row>
    <row r="10" ht="26.25" customHeight="1" spans="1:6">
      <c r="A10" s="24"/>
      <c r="B10" s="24"/>
      <c r="C10" s="24"/>
      <c r="D10" s="24"/>
      <c r="E10" s="24"/>
      <c r="F10" s="24"/>
    </row>
    <row r="11" ht="26.25" customHeight="1" spans="1:6">
      <c r="A11" s="24"/>
      <c r="B11" s="24"/>
      <c r="C11" s="24"/>
      <c r="D11" s="24"/>
      <c r="E11" s="24"/>
      <c r="F11" s="24"/>
    </row>
    <row r="12" ht="26.25" customHeight="1" spans="1:6">
      <c r="A12" s="24"/>
      <c r="B12" s="24"/>
      <c r="C12" s="24"/>
      <c r="D12" s="24"/>
      <c r="E12" s="24"/>
      <c r="F12" s="24"/>
    </row>
    <row r="13" ht="26.25" customHeight="1" spans="1:6">
      <c r="A13" s="25" t="s">
        <v>34</v>
      </c>
      <c r="B13" s="24"/>
      <c r="C13" s="24"/>
      <c r="D13" s="24"/>
      <c r="E13" s="24"/>
      <c r="F13" s="24"/>
    </row>
    <row r="14" spans="1:6">
      <c r="A14" s="26" t="s">
        <v>182</v>
      </c>
      <c r="B14" s="26"/>
      <c r="C14" s="26"/>
      <c r="D14" s="26"/>
      <c r="E14" s="26"/>
      <c r="F14" s="26"/>
    </row>
  </sheetData>
  <mergeCells count="6">
    <mergeCell ref="A2:F2"/>
    <mergeCell ref="C4:E4"/>
    <mergeCell ref="A14:F1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9"/>
  <sheetViews>
    <sheetView workbookViewId="0">
      <selection activeCell="O24" sqref="O24"/>
    </sheetView>
  </sheetViews>
  <sheetFormatPr defaultColWidth="9" defaultRowHeight="13.5"/>
  <cols>
    <col min="2" max="2" width="7" customWidth="1"/>
    <col min="3" max="4" width="6.75" customWidth="1"/>
    <col min="5" max="5" width="5.875" customWidth="1"/>
    <col min="6" max="6" width="4.125" customWidth="1"/>
    <col min="7" max="7" width="3.25" customWidth="1"/>
    <col min="8" max="8" width="2.75" customWidth="1"/>
    <col min="9" max="9" width="6.875" customWidth="1"/>
    <col min="10" max="10" width="1.5" customWidth="1"/>
    <col min="11" max="11" width="5.125" customWidth="1"/>
    <col min="12" max="12" width="6.125" customWidth="1"/>
    <col min="13" max="13" width="8.625" customWidth="1"/>
    <col min="14" max="14" width="11.625" customWidth="1"/>
  </cols>
  <sheetData>
    <row r="1" ht="14.25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4" t="s">
        <v>184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6.75" customHeight="1" spans="1:14">
      <c r="A4" s="4" t="s">
        <v>185</v>
      </c>
      <c r="B4" s="4"/>
      <c r="C4" s="5"/>
      <c r="D4" s="6"/>
      <c r="E4" s="6"/>
      <c r="F4" s="6"/>
      <c r="G4" s="7"/>
      <c r="H4" s="4" t="s">
        <v>186</v>
      </c>
      <c r="I4" s="4"/>
      <c r="J4" s="4"/>
      <c r="K4" s="4"/>
      <c r="L4" s="4"/>
      <c r="M4" s="4"/>
      <c r="N4" s="4"/>
    </row>
    <row r="5" ht="36.75" customHeight="1" spans="1:14">
      <c r="A5" s="4" t="s">
        <v>187</v>
      </c>
      <c r="B5" s="4"/>
      <c r="C5" s="5" t="s">
        <v>188</v>
      </c>
      <c r="D5" s="6"/>
      <c r="E5" s="6"/>
      <c r="F5" s="6"/>
      <c r="G5" s="6"/>
      <c r="H5" s="4" t="s">
        <v>189</v>
      </c>
      <c r="I5" s="4"/>
      <c r="J5" s="4"/>
      <c r="K5" s="4"/>
      <c r="L5" s="5"/>
      <c r="M5" s="6"/>
      <c r="N5" s="7"/>
    </row>
    <row r="6" ht="25.5" customHeight="1" spans="1:14">
      <c r="A6" s="8" t="s">
        <v>190</v>
      </c>
      <c r="B6" s="9"/>
      <c r="C6" s="10" t="s">
        <v>191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21" customHeight="1" spans="1:14">
      <c r="A7" s="11"/>
      <c r="B7" s="12"/>
      <c r="C7" s="10" t="s">
        <v>192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18" customHeight="1" spans="1:14">
      <c r="A8" s="4" t="s">
        <v>193</v>
      </c>
      <c r="B8" s="4"/>
      <c r="C8" s="4"/>
      <c r="D8" s="4"/>
      <c r="E8" s="4" t="s">
        <v>194</v>
      </c>
      <c r="F8" s="4"/>
      <c r="G8" s="4"/>
      <c r="H8" s="4"/>
      <c r="I8" s="4"/>
      <c r="J8" s="4"/>
      <c r="K8" s="4"/>
      <c r="L8" s="4"/>
      <c r="M8" s="4"/>
      <c r="N8" s="14" t="s">
        <v>195</v>
      </c>
    </row>
    <row r="9" ht="75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4"/>
    </row>
    <row r="10" ht="21" customHeight="1" spans="1:14">
      <c r="A10" s="13" t="s">
        <v>196</v>
      </c>
      <c r="B10" s="13"/>
      <c r="C10" s="13"/>
      <c r="D10" s="13"/>
      <c r="E10" s="4" t="s">
        <v>197</v>
      </c>
      <c r="F10" s="4"/>
      <c r="G10" s="4" t="s">
        <v>198</v>
      </c>
      <c r="H10" s="4"/>
      <c r="I10" s="4"/>
      <c r="J10" s="4"/>
      <c r="K10" s="4" t="s">
        <v>199</v>
      </c>
      <c r="L10" s="4"/>
      <c r="M10" s="4"/>
      <c r="N10" s="4" t="s">
        <v>200</v>
      </c>
    </row>
    <row r="11" ht="21" customHeight="1" spans="1:14">
      <c r="A11" s="13"/>
      <c r="B11" s="13"/>
      <c r="C11" s="13"/>
      <c r="D11" s="13"/>
      <c r="E11" s="4" t="s">
        <v>201</v>
      </c>
      <c r="F11" s="4"/>
      <c r="G11" s="4" t="s">
        <v>202</v>
      </c>
      <c r="H11" s="4"/>
      <c r="I11" s="4"/>
      <c r="J11" s="4"/>
      <c r="K11" s="10"/>
      <c r="L11" s="10"/>
      <c r="M11" s="10"/>
      <c r="N11" s="4"/>
    </row>
    <row r="12" ht="21" customHeight="1" spans="1:14">
      <c r="A12" s="13"/>
      <c r="B12" s="13"/>
      <c r="C12" s="13"/>
      <c r="D12" s="13"/>
      <c r="E12" s="4"/>
      <c r="F12" s="4"/>
      <c r="G12" s="4"/>
      <c r="H12" s="4"/>
      <c r="I12" s="4"/>
      <c r="J12" s="4"/>
      <c r="K12" s="10"/>
      <c r="L12" s="10"/>
      <c r="M12" s="10"/>
      <c r="N12" s="4"/>
    </row>
    <row r="13" ht="21" customHeight="1" spans="1:14">
      <c r="A13" s="13"/>
      <c r="B13" s="13"/>
      <c r="C13" s="13"/>
      <c r="D13" s="13"/>
      <c r="E13" s="4"/>
      <c r="F13" s="4"/>
      <c r="G13" s="4" t="s">
        <v>203</v>
      </c>
      <c r="H13" s="4"/>
      <c r="I13" s="4"/>
      <c r="J13" s="4"/>
      <c r="K13" s="10"/>
      <c r="L13" s="10"/>
      <c r="M13" s="10"/>
      <c r="N13" s="4"/>
    </row>
    <row r="14" ht="21" customHeight="1" spans="1:14">
      <c r="A14" s="13"/>
      <c r="B14" s="13"/>
      <c r="C14" s="13"/>
      <c r="D14" s="13"/>
      <c r="E14" s="4"/>
      <c r="F14" s="4"/>
      <c r="G14" s="4"/>
      <c r="H14" s="4"/>
      <c r="I14" s="4"/>
      <c r="J14" s="4"/>
      <c r="K14" s="10"/>
      <c r="L14" s="10"/>
      <c r="M14" s="10"/>
      <c r="N14" s="4"/>
    </row>
    <row r="15" ht="21" customHeight="1" spans="1:14">
      <c r="A15" s="13"/>
      <c r="B15" s="13"/>
      <c r="C15" s="13"/>
      <c r="D15" s="13"/>
      <c r="E15" s="4"/>
      <c r="F15" s="4"/>
      <c r="G15" s="4" t="s">
        <v>204</v>
      </c>
      <c r="H15" s="4"/>
      <c r="I15" s="4"/>
      <c r="J15" s="4"/>
      <c r="K15" s="10"/>
      <c r="L15" s="10"/>
      <c r="M15" s="10"/>
      <c r="N15" s="4"/>
    </row>
    <row r="16" ht="21" customHeight="1" spans="1:14">
      <c r="A16" s="13"/>
      <c r="B16" s="13"/>
      <c r="C16" s="13"/>
      <c r="D16" s="13"/>
      <c r="E16" s="4"/>
      <c r="F16" s="4"/>
      <c r="G16" s="4"/>
      <c r="H16" s="4"/>
      <c r="I16" s="4"/>
      <c r="J16" s="4"/>
      <c r="K16" s="10"/>
      <c r="L16" s="10"/>
      <c r="M16" s="10"/>
      <c r="N16" s="4"/>
    </row>
    <row r="17" ht="21" customHeight="1" spans="1:14">
      <c r="A17" s="13"/>
      <c r="B17" s="13"/>
      <c r="C17" s="13"/>
      <c r="D17" s="13"/>
      <c r="E17" s="4"/>
      <c r="F17" s="4"/>
      <c r="G17" s="4" t="s">
        <v>205</v>
      </c>
      <c r="H17" s="4"/>
      <c r="I17" s="4"/>
      <c r="J17" s="4"/>
      <c r="K17" s="10"/>
      <c r="L17" s="10"/>
      <c r="M17" s="10"/>
      <c r="N17" s="4"/>
    </row>
    <row r="18" ht="21" customHeight="1" spans="1:14">
      <c r="A18" s="13"/>
      <c r="B18" s="13"/>
      <c r="C18" s="13"/>
      <c r="D18" s="13"/>
      <c r="E18" s="4"/>
      <c r="F18" s="4"/>
      <c r="G18" s="4"/>
      <c r="H18" s="4"/>
      <c r="I18" s="4"/>
      <c r="J18" s="4"/>
      <c r="K18" s="10"/>
      <c r="L18" s="10"/>
      <c r="M18" s="10"/>
      <c r="N18" s="4"/>
    </row>
    <row r="19" ht="21" customHeight="1" spans="1:14">
      <c r="A19" s="13"/>
      <c r="B19" s="13"/>
      <c r="C19" s="13"/>
      <c r="D19" s="13"/>
      <c r="E19" s="4" t="s">
        <v>206</v>
      </c>
      <c r="F19" s="4"/>
      <c r="G19" s="4" t="s">
        <v>207</v>
      </c>
      <c r="H19" s="4"/>
      <c r="I19" s="4"/>
      <c r="J19" s="4"/>
      <c r="K19" s="10"/>
      <c r="L19" s="10"/>
      <c r="M19" s="10"/>
      <c r="N19" s="4"/>
    </row>
    <row r="20" ht="21" customHeight="1" spans="1:14">
      <c r="A20" s="13"/>
      <c r="B20" s="13"/>
      <c r="C20" s="13"/>
      <c r="D20" s="13"/>
      <c r="E20" s="4"/>
      <c r="F20" s="4"/>
      <c r="G20" s="4"/>
      <c r="H20" s="4"/>
      <c r="I20" s="4"/>
      <c r="J20" s="4"/>
      <c r="K20" s="10"/>
      <c r="L20" s="10"/>
      <c r="M20" s="10"/>
      <c r="N20" s="4"/>
    </row>
    <row r="21" ht="21" customHeight="1" spans="1:14">
      <c r="A21" s="13"/>
      <c r="B21" s="13"/>
      <c r="C21" s="13"/>
      <c r="D21" s="13"/>
      <c r="E21" s="4"/>
      <c r="F21" s="4"/>
      <c r="G21" s="4" t="s">
        <v>208</v>
      </c>
      <c r="H21" s="4"/>
      <c r="I21" s="4"/>
      <c r="J21" s="4"/>
      <c r="K21" s="10"/>
      <c r="L21" s="10"/>
      <c r="M21" s="10"/>
      <c r="N21" s="4"/>
    </row>
    <row r="22" ht="21" customHeight="1" spans="1:14">
      <c r="A22" s="13"/>
      <c r="B22" s="13"/>
      <c r="C22" s="13"/>
      <c r="D22" s="13"/>
      <c r="E22" s="4"/>
      <c r="F22" s="4"/>
      <c r="G22" s="4"/>
      <c r="H22" s="4"/>
      <c r="I22" s="4"/>
      <c r="J22" s="4"/>
      <c r="K22" s="10"/>
      <c r="L22" s="10"/>
      <c r="M22" s="10"/>
      <c r="N22" s="4"/>
    </row>
    <row r="23" ht="21" customHeight="1" spans="1:14">
      <c r="A23" s="13"/>
      <c r="B23" s="13"/>
      <c r="C23" s="13"/>
      <c r="D23" s="13"/>
      <c r="E23" s="4"/>
      <c r="F23" s="4"/>
      <c r="G23" s="4" t="s">
        <v>209</v>
      </c>
      <c r="H23" s="4"/>
      <c r="I23" s="4"/>
      <c r="J23" s="4"/>
      <c r="K23" s="10"/>
      <c r="L23" s="10"/>
      <c r="M23" s="10"/>
      <c r="N23" s="4"/>
    </row>
    <row r="24" ht="21" customHeight="1" spans="1:14">
      <c r="A24" s="13"/>
      <c r="B24" s="13"/>
      <c r="C24" s="13"/>
      <c r="D24" s="13"/>
      <c r="E24" s="4"/>
      <c r="F24" s="4"/>
      <c r="G24" s="4"/>
      <c r="H24" s="4"/>
      <c r="I24" s="4"/>
      <c r="J24" s="4"/>
      <c r="K24" s="10"/>
      <c r="L24" s="10"/>
      <c r="M24" s="10"/>
      <c r="N24" s="4"/>
    </row>
    <row r="25" ht="21" customHeight="1" spans="1:14">
      <c r="A25" s="13"/>
      <c r="B25" s="13"/>
      <c r="C25" s="13"/>
      <c r="D25" s="13"/>
      <c r="E25" s="4"/>
      <c r="F25" s="4"/>
      <c r="G25" s="4" t="s">
        <v>210</v>
      </c>
      <c r="H25" s="4"/>
      <c r="I25" s="4"/>
      <c r="J25" s="4"/>
      <c r="K25" s="10"/>
      <c r="L25" s="10"/>
      <c r="M25" s="10"/>
      <c r="N25" s="4"/>
    </row>
    <row r="26" ht="21" customHeight="1" spans="1:14">
      <c r="A26" s="13"/>
      <c r="B26" s="13"/>
      <c r="C26" s="13"/>
      <c r="D26" s="13"/>
      <c r="E26" s="4"/>
      <c r="F26" s="4"/>
      <c r="G26" s="4"/>
      <c r="H26" s="4"/>
      <c r="I26" s="4"/>
      <c r="J26" s="4"/>
      <c r="K26" s="10"/>
      <c r="L26" s="10"/>
      <c r="M26" s="10"/>
      <c r="N26" s="4"/>
    </row>
    <row r="27" ht="21" customHeight="1" spans="1:14">
      <c r="A27" s="13"/>
      <c r="B27" s="13"/>
      <c r="C27" s="13"/>
      <c r="D27" s="13"/>
      <c r="E27" s="4"/>
      <c r="F27" s="4"/>
      <c r="G27" s="4" t="s">
        <v>211</v>
      </c>
      <c r="H27" s="4"/>
      <c r="I27" s="4"/>
      <c r="J27" s="4"/>
      <c r="K27" s="10"/>
      <c r="L27" s="10"/>
      <c r="M27" s="10"/>
      <c r="N27" s="4"/>
    </row>
    <row r="28" ht="21" customHeight="1" spans="1:14">
      <c r="A28" s="13"/>
      <c r="B28" s="13"/>
      <c r="C28" s="13"/>
      <c r="D28" s="13"/>
      <c r="E28" s="4"/>
      <c r="F28" s="4"/>
      <c r="G28" s="4"/>
      <c r="H28" s="4"/>
      <c r="I28" s="4"/>
      <c r="J28" s="4"/>
      <c r="K28" s="10"/>
      <c r="L28" s="10"/>
      <c r="M28" s="10"/>
      <c r="N28" s="4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15:J16"/>
    <mergeCell ref="G17:J18"/>
    <mergeCell ref="E11:F18"/>
    <mergeCell ref="G11:J12"/>
    <mergeCell ref="G13:J14"/>
    <mergeCell ref="G25:J26"/>
    <mergeCell ref="G27:J28"/>
    <mergeCell ref="E19:F28"/>
    <mergeCell ref="G19:J20"/>
    <mergeCell ref="G21:J22"/>
    <mergeCell ref="G23:J24"/>
    <mergeCell ref="A10:D28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青ོ柠</cp:lastModifiedBy>
  <dcterms:created xsi:type="dcterms:W3CDTF">2020-05-21T17:00:08Z</dcterms:created>
  <dcterms:modified xsi:type="dcterms:W3CDTF">2020-05-21T17:00:43Z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