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7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<sst xmlns="http://schemas.openxmlformats.org/spreadsheetml/2006/main" count="317" uniqueCount="204">
  <si>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</si>
  <si>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</si>
  <si>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</si>
  <si>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</si>
  <si>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</si>
  <si>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</si>
  <si>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</si>
  <si>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</si>
  <si>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</si>
  <si>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二、社会保障和就业支出</t>
  </si>
  <si>
    <t>非税收入</t>
  </si>
  <si>
    <t>三、卫生健康支出</t>
  </si>
  <si>
    <t>二、政府性基金预算拨款收入</t>
  </si>
  <si>
    <t>四、住房保障支出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</si>
  <si>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</si>
  <si>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</si>
  <si>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</si>
  <si>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</si>
  <si>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</si>
  <si>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</si>
  <si>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</si>
  <si>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</si>
  <si>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</si>
  <si>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</si>
  <si>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</si>
  <si>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</si>
  <si>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</si>
  <si>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</si>
  <si>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</si>
  <si>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</si>
  <si>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</si>
  <si>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</si>
  <si>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</si>
  <si>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</si>
  <si>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</si>
  <si>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</si>
  <si>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</si>
  <si>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</si>
  <si>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</si>
  <si>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</si>
  <si>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</si>
  <si>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</si>
  <si>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</si>
  <si>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统战事务</t>
  </si>
  <si>
    <t xml:space="preserve">       行政运行</t>
  </si>
  <si>
    <t xml:space="preserve">       宗教事务</t>
  </si>
  <si>
    <t>　　　　事业运行</t>
  </si>
  <si>
    <t>　　　　行政事业单位养老支出</t>
  </si>
  <si>
    <t>　　　　　机关事业单位基本养老保险缴费支出</t>
  </si>
  <si>
    <t xml:space="preserve">   　　其他社会保障和就业支出</t>
  </si>
  <si>
    <t>　　　　　其他社会保障和就业支出</t>
  </si>
  <si>
    <t xml:space="preserve">     行政事业单位医疗</t>
  </si>
  <si>
    <t xml:space="preserve">       行政单位医疗</t>
  </si>
  <si>
    <t>　　　　事业单位医疗</t>
  </si>
  <si>
    <t xml:space="preserve">      住房改革支出</t>
  </si>
  <si>
    <t xml:space="preserve">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</si>
  <si>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</si>
  <si>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</si>
  <si>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</si>
  <si>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</si>
  <si>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</si>
  <si>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</si>
  <si>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</si>
  <si>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</si>
  <si>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</si>
  <si>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</si>
  <si>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</si>
  <si>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</si>
  <si>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</si>
  <si>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</si>
  <si>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</si>
  <si>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</si>
  <si>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</si>
  <si>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</si>
  <si>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</si>
  <si>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</si>
  <si>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</si>
  <si>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</si>
  <si>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</si>
  <si>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</si>
  <si>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</si>
  <si>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</si>
  <si>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</si>
  <si>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</si>
  <si>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</si>
  <si>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</si>
  <si>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</si>
  <si>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</si>
  <si>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</si>
  <si>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</si>
  <si>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</si>
  <si>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</si>
  <si>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</si>
  <si>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</si>
  <si>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</si>
  <si>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</si>
  <si>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</si>
  <si>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</si>
  <si>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</si>
  <si>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</si>
  <si>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</si>
  <si>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</si>
  <si>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</si>
  <si>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</si>
  <si>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</si>
  <si>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</si>
  <si>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</si>
  <si>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</si>
  <si>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</si>
  <si>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</si>
  <si>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</si>
  <si>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</si>
  <si>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</si>
  <si>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</si>
  <si>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</si>
  <si>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</si>
  <si>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</si>
  <si>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</si>
  <si>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</si>
  <si>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</si>
  <si>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</si>
  <si>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</si>
  <si>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</si>
  <si>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</si>
  <si>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</si>
  <si>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</si>
  <si>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</si>
  <si>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</si>
  <si>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</si>
  <si>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</si>
  <si>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</si>
  <si>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</si>
  <si>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</si>
  <si>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</si>
  <si>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</si>
  <si>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</si>
  <si>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</si>
  <si>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</si>
  <si>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</si>
  <si>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</si>
  <si>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</si>
  <si>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</si>
  <si>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</si>
  <si>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</si>
  <si>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</si>
  <si>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</si>
  <si>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</si>
  <si>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</si>
  <si>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</si>
  <si>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</si>
  <si>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</si>
  <si>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</si>
  <si>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</si>
  <si>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</si>
  <si>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</si>
  <si>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</si>
  <si>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</si>
  <si>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</si>
  <si>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</si>
  <si>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</si>
  <si>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</si>
  <si>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</si>
  <si>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</si>
  <si>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</si>
  <si>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</si>
  <si>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</si>
  <si>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</si>
  <si>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</si>
  <si>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</si>
  <si>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</si>
  <si>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</si>
  <si>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说明：1、“2020年预算数”的单位范围包括部门本级及所属2个预算单位。</t>
  </si>
  <si>
    <t xml:space="preserve">      2、“2020年预算数”的实有人员9人，其中：在职人员 9 人，离退休人员 0人。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</si>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</sst>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2" borderId="18" applyNumberFormat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20" fillId="13" borderId="21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5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9"/>
  <sheetViews>
    <sheetView showZeros="0" tabSelected="1" topLeftCell="A2" workbookViewId="0">
      <selection activeCell="C10" sqref="C10:C11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v>85.4</v>
      </c>
      <c r="C6" s="24" t="s">
        <v>7</v>
      </c>
      <c r="D6" s="24">
        <v>63.6</v>
      </c>
    </row>
    <row r="7" ht="21" customHeight="1" spans="1:4">
      <c r="A7" s="51" t="s">
        <v>8</v>
      </c>
      <c r="B7" s="24">
        <v>85.4</v>
      </c>
      <c r="C7" s="24" t="s">
        <v>9</v>
      </c>
      <c r="D7" s="24">
        <v>9.24</v>
      </c>
    </row>
    <row r="8" ht="21" customHeight="1" spans="1:4">
      <c r="A8" s="51" t="s">
        <v>10</v>
      </c>
      <c r="B8" s="24"/>
      <c r="C8" s="24" t="s">
        <v>11</v>
      </c>
      <c r="D8" s="24">
        <v>4.36</v>
      </c>
    </row>
    <row r="9" ht="21" customHeight="1" spans="1:4">
      <c r="A9" s="24" t="s">
        <v>12</v>
      </c>
      <c r="B9" s="24"/>
      <c r="C9" s="24" t="s">
        <v>13</v>
      </c>
      <c r="D9" s="24">
        <v>8.2</v>
      </c>
    </row>
    <row r="10" ht="21" customHeight="1" spans="1:4">
      <c r="A10" s="24" t="s">
        <v>14</v>
      </c>
      <c r="B10" s="24"/>
      <c r="C10" s="24"/>
      <c r="D10" s="24"/>
    </row>
    <row r="11" ht="21" customHeight="1" spans="1:4">
      <c r="A11" s="24" t="s">
        <v>15</v>
      </c>
      <c r="B11" s="24"/>
      <c r="C11" s="24"/>
      <c r="D11" s="24"/>
    </row>
    <row r="12" ht="21" customHeight="1" spans="1:4">
      <c r="A12" s="24" t="s">
        <v>16</v>
      </c>
      <c r="B12" s="24"/>
      <c r="C12" s="24"/>
      <c r="D12" s="24"/>
    </row>
    <row r="13" ht="21" customHeight="1" spans="1:4">
      <c r="A13" s="24" t="s">
        <v>17</v>
      </c>
      <c r="B13" s="24"/>
      <c r="C13" s="24"/>
      <c r="D13" s="24"/>
    </row>
    <row r="14" ht="21" customHeight="1" spans="1:4">
      <c r="A14" s="24" t="s">
        <v>18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19</v>
      </c>
      <c r="B16" s="25">
        <f>B6+B9+B10+B11+B12+B13+B14</f>
        <v>85.4</v>
      </c>
      <c r="C16" s="25" t="s">
        <v>20</v>
      </c>
      <c r="D16" s="25">
        <f>D6+D7+D8+D9</f>
        <v>85.4</v>
      </c>
    </row>
    <row r="17" ht="21" customHeight="1" spans="1:4">
      <c r="A17" s="24" t="s">
        <v>21</v>
      </c>
      <c r="B17" s="24"/>
      <c r="C17" s="24" t="s">
        <v>22</v>
      </c>
      <c r="D17" s="24"/>
    </row>
    <row r="18" ht="21" customHeight="1" spans="1:4">
      <c r="A18" s="24" t="s">
        <v>23</v>
      </c>
      <c r="B18" s="24"/>
      <c r="C18" s="24"/>
      <c r="D18" s="24"/>
    </row>
    <row r="19" ht="21" customHeight="1" spans="1:4">
      <c r="A19" s="25" t="s">
        <v>24</v>
      </c>
      <c r="B19" s="25">
        <f>B16+B17+B18</f>
        <v>85.4</v>
      </c>
      <c r="C19" s="25" t="s">
        <v>25</v>
      </c>
      <c r="D19" s="25">
        <v>85.4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Q28"/>
  <sheetViews>
    <sheetView showZeros="0" topLeftCell="A17" workbookViewId="0">
      <selection activeCell="A1" sqref="A$1:A$1048576"/>
    </sheetView>
  </sheetViews>
  <sheetFormatPr defaultColWidth="9" defaultRowHeight="13.5"/>
  <cols>
    <col min="1" max="1" width="0.75" customWidth="1"/>
    <col min="2" max="2" width="44.125" customWidth="1"/>
    <col min="8" max="17" width="3.375" customWidth="1"/>
  </cols>
  <sheetData>
    <row r="2" ht="33" customHeight="1" spans="2:17">
      <c r="B2" s="15" t="s">
        <v>26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36.75" customHeight="1" spans="14:17">
      <c r="N3" s="53" t="s">
        <v>1</v>
      </c>
      <c r="O3" s="53"/>
      <c r="P3" s="53"/>
      <c r="Q3" s="53"/>
    </row>
    <row r="4" s="45" customFormat="1" ht="21" customHeight="1" spans="2:17">
      <c r="B4" s="17" t="s">
        <v>27</v>
      </c>
      <c r="C4" s="17" t="s">
        <v>28</v>
      </c>
      <c r="D4" s="46" t="s">
        <v>29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 t="s">
        <v>30</v>
      </c>
      <c r="Q4" s="17" t="s">
        <v>31</v>
      </c>
    </row>
    <row r="5" s="45" customFormat="1" ht="42.75" customHeight="1" spans="2:17">
      <c r="B5" s="54"/>
      <c r="C5" s="54"/>
      <c r="D5" s="17" t="s">
        <v>32</v>
      </c>
      <c r="E5" s="46" t="s">
        <v>33</v>
      </c>
      <c r="F5" s="46"/>
      <c r="G5" s="46"/>
      <c r="H5" s="17" t="s">
        <v>34</v>
      </c>
      <c r="I5" s="46" t="s">
        <v>35</v>
      </c>
      <c r="J5" s="46"/>
      <c r="K5" s="46"/>
      <c r="L5" s="17" t="s">
        <v>36</v>
      </c>
      <c r="M5" s="17" t="s">
        <v>37</v>
      </c>
      <c r="N5" s="17" t="s">
        <v>38</v>
      </c>
      <c r="O5" s="17" t="s">
        <v>39</v>
      </c>
      <c r="P5" s="54"/>
      <c r="Q5" s="54"/>
    </row>
    <row r="6" s="45" customFormat="1" ht="119.25" customHeight="1" spans="2:17">
      <c r="B6" s="47"/>
      <c r="C6" s="47"/>
      <c r="D6" s="47"/>
      <c r="E6" s="46" t="s">
        <v>40</v>
      </c>
      <c r="F6" s="46" t="s">
        <v>8</v>
      </c>
      <c r="G6" s="46" t="s">
        <v>10</v>
      </c>
      <c r="H6" s="47"/>
      <c r="I6" s="46" t="s">
        <v>40</v>
      </c>
      <c r="J6" s="46" t="s">
        <v>41</v>
      </c>
      <c r="K6" s="46" t="s">
        <v>42</v>
      </c>
      <c r="L6" s="47"/>
      <c r="M6" s="47"/>
      <c r="N6" s="47"/>
      <c r="O6" s="47"/>
      <c r="P6" s="47"/>
      <c r="Q6" s="47"/>
    </row>
    <row r="7" ht="18" customHeight="1" spans="2:17">
      <c r="B7" s="24" t="s">
        <v>7</v>
      </c>
      <c r="C7" s="24">
        <f t="shared" ref="C7:C11" si="0">D7+P7+Q7</f>
        <v>63.6</v>
      </c>
      <c r="D7" s="24">
        <f t="shared" ref="D7:D11" si="1">E7+H7+I7+L7+M7+N7+O7</f>
        <v>63.6</v>
      </c>
      <c r="E7" s="24">
        <f t="shared" ref="E7:E11" si="2">SUM(F7:G7)</f>
        <v>63.6</v>
      </c>
      <c r="F7" s="24">
        <v>63.6</v>
      </c>
      <c r="G7" s="24"/>
      <c r="H7" s="24"/>
      <c r="I7" s="24">
        <f t="shared" ref="I7:I14" si="3">J7+K7</f>
        <v>0</v>
      </c>
      <c r="J7" s="24"/>
      <c r="K7" s="24"/>
      <c r="L7" s="24"/>
      <c r="M7" s="24"/>
      <c r="N7" s="24"/>
      <c r="O7" s="24"/>
      <c r="P7" s="24"/>
      <c r="Q7" s="24"/>
    </row>
    <row r="8" ht="18" customHeight="1" spans="2:17">
      <c r="B8" s="24" t="s">
        <v>43</v>
      </c>
      <c r="C8" s="24">
        <f t="shared" si="0"/>
        <v>63.6</v>
      </c>
      <c r="D8" s="24">
        <f t="shared" si="1"/>
        <v>63.6</v>
      </c>
      <c r="E8" s="24">
        <f t="shared" si="2"/>
        <v>63.6</v>
      </c>
      <c r="F8" s="24">
        <v>63.6</v>
      </c>
      <c r="G8" s="24"/>
      <c r="H8" s="24"/>
      <c r="I8" s="24">
        <f t="shared" si="3"/>
        <v>0</v>
      </c>
      <c r="J8" s="24"/>
      <c r="K8" s="24"/>
      <c r="L8" s="24"/>
      <c r="M8" s="24"/>
      <c r="N8" s="24"/>
      <c r="O8" s="24"/>
      <c r="P8" s="24"/>
      <c r="Q8" s="24"/>
    </row>
    <row r="9" ht="18" customHeight="1" spans="2:17">
      <c r="B9" s="24" t="s">
        <v>44</v>
      </c>
      <c r="C9" s="24">
        <f t="shared" si="0"/>
        <v>50.79</v>
      </c>
      <c r="D9" s="24">
        <f t="shared" si="1"/>
        <v>50.79</v>
      </c>
      <c r="E9" s="24">
        <f t="shared" si="2"/>
        <v>50.79</v>
      </c>
      <c r="F9" s="24">
        <v>50.79</v>
      </c>
      <c r="G9" s="24"/>
      <c r="H9" s="24"/>
      <c r="I9" s="24">
        <f t="shared" si="3"/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24" t="s">
        <v>45</v>
      </c>
      <c r="C10" s="24">
        <f t="shared" si="0"/>
        <v>3</v>
      </c>
      <c r="D10" s="24">
        <f t="shared" si="1"/>
        <v>3</v>
      </c>
      <c r="E10" s="24">
        <f t="shared" si="2"/>
        <v>3</v>
      </c>
      <c r="F10" s="24">
        <v>3</v>
      </c>
      <c r="G10" s="24"/>
      <c r="H10" s="24"/>
      <c r="I10" s="24">
        <f t="shared" si="3"/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24" t="s">
        <v>46</v>
      </c>
      <c r="C11" s="24">
        <f t="shared" si="0"/>
        <v>9.81</v>
      </c>
      <c r="D11" s="24">
        <f t="shared" si="1"/>
        <v>9.81</v>
      </c>
      <c r="E11" s="24">
        <f t="shared" si="2"/>
        <v>9.81</v>
      </c>
      <c r="F11" s="24">
        <v>9.81</v>
      </c>
      <c r="G11" s="24"/>
      <c r="H11" s="24"/>
      <c r="I11" s="24">
        <f t="shared" si="3"/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24" t="s">
        <v>9</v>
      </c>
      <c r="C12" s="24">
        <f t="shared" ref="C12:F12" si="4">C13+C15</f>
        <v>9.24</v>
      </c>
      <c r="D12" s="24">
        <f t="shared" si="4"/>
        <v>9.24</v>
      </c>
      <c r="E12" s="24">
        <f t="shared" si="4"/>
        <v>9.24</v>
      </c>
      <c r="F12" s="24">
        <f t="shared" si="4"/>
        <v>9.24</v>
      </c>
      <c r="G12" s="24"/>
      <c r="H12" s="24"/>
      <c r="I12" s="24">
        <f t="shared" si="3"/>
        <v>0</v>
      </c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24" t="s">
        <v>47</v>
      </c>
      <c r="C13" s="24">
        <f t="shared" ref="C13:F13" si="5">C14</f>
        <v>8.8</v>
      </c>
      <c r="D13" s="24">
        <f t="shared" si="5"/>
        <v>8.8</v>
      </c>
      <c r="E13" s="24">
        <f t="shared" si="5"/>
        <v>8.8</v>
      </c>
      <c r="F13" s="24">
        <f t="shared" si="5"/>
        <v>8.8</v>
      </c>
      <c r="G13" s="24"/>
      <c r="H13" s="24"/>
      <c r="I13" s="24">
        <f t="shared" si="3"/>
        <v>0</v>
      </c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24" t="s">
        <v>48</v>
      </c>
      <c r="C14" s="24">
        <f>D14+P14+Q14</f>
        <v>8.8</v>
      </c>
      <c r="D14" s="24">
        <f>E14+H14+I14+L14+M14+N14+O14</f>
        <v>8.8</v>
      </c>
      <c r="E14" s="24">
        <f>SUM(F14:G14)</f>
        <v>8.8</v>
      </c>
      <c r="F14" s="24">
        <v>8.8</v>
      </c>
      <c r="G14" s="24"/>
      <c r="H14" s="24"/>
      <c r="I14" s="24">
        <f t="shared" si="3"/>
        <v>0</v>
      </c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24" t="s">
        <v>49</v>
      </c>
      <c r="C15" s="24">
        <f t="shared" ref="C15:C27" si="6">D15+P15+Q15</f>
        <v>0.44</v>
      </c>
      <c r="D15" s="24">
        <f t="shared" ref="D15:D27" si="7">E15+H15+I15+L15+M15+N15+O15</f>
        <v>0.44</v>
      </c>
      <c r="E15" s="24">
        <f t="shared" ref="E15:E27" si="8">SUM(F15:G15)</f>
        <v>0.44</v>
      </c>
      <c r="F15" s="24">
        <v>0.44</v>
      </c>
      <c r="G15" s="24"/>
      <c r="H15" s="24"/>
      <c r="I15" s="24">
        <f t="shared" ref="I15:I28" si="9">J15+K15</f>
        <v>0</v>
      </c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24" t="s">
        <v>50</v>
      </c>
      <c r="C16" s="24">
        <f t="shared" si="6"/>
        <v>0.44</v>
      </c>
      <c r="D16" s="24">
        <f t="shared" si="7"/>
        <v>0.44</v>
      </c>
      <c r="E16" s="24">
        <f t="shared" si="8"/>
        <v>0.44</v>
      </c>
      <c r="F16" s="24">
        <v>0.44</v>
      </c>
      <c r="G16" s="24"/>
      <c r="H16" s="24"/>
      <c r="I16" s="24">
        <f t="shared" si="9"/>
        <v>0</v>
      </c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24" t="s">
        <v>11</v>
      </c>
      <c r="C17" s="24">
        <f t="shared" si="6"/>
        <v>4.36</v>
      </c>
      <c r="D17" s="24">
        <f t="shared" si="7"/>
        <v>4.36</v>
      </c>
      <c r="E17" s="24">
        <f t="shared" si="8"/>
        <v>4.36</v>
      </c>
      <c r="F17" s="24">
        <v>4.36</v>
      </c>
      <c r="G17" s="24"/>
      <c r="H17" s="24"/>
      <c r="I17" s="24">
        <f t="shared" si="9"/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24" t="s">
        <v>51</v>
      </c>
      <c r="C18" s="24">
        <f t="shared" si="6"/>
        <v>4.36</v>
      </c>
      <c r="D18" s="24">
        <f t="shared" si="7"/>
        <v>4.36</v>
      </c>
      <c r="E18" s="24">
        <f t="shared" si="8"/>
        <v>4.36</v>
      </c>
      <c r="F18" s="24">
        <v>4.36</v>
      </c>
      <c r="G18" s="24"/>
      <c r="H18" s="24"/>
      <c r="I18" s="24">
        <f t="shared" si="9"/>
        <v>0</v>
      </c>
      <c r="J18" s="24"/>
      <c r="K18" s="24"/>
      <c r="L18" s="24"/>
      <c r="M18" s="24"/>
      <c r="N18" s="24"/>
      <c r="O18" s="24"/>
      <c r="P18" s="24"/>
      <c r="Q18" s="24"/>
    </row>
    <row r="19" ht="18" customHeight="1" spans="2:17">
      <c r="B19" s="48" t="s">
        <v>52</v>
      </c>
      <c r="C19" s="24">
        <f t="shared" si="6"/>
        <v>3.7</v>
      </c>
      <c r="D19" s="24">
        <f t="shared" si="7"/>
        <v>3.7</v>
      </c>
      <c r="E19" s="24">
        <f t="shared" si="8"/>
        <v>3.7</v>
      </c>
      <c r="F19" s="24">
        <v>3.7</v>
      </c>
      <c r="G19" s="24"/>
      <c r="H19" s="24"/>
      <c r="I19" s="24">
        <f t="shared" si="9"/>
        <v>0</v>
      </c>
      <c r="J19" s="24"/>
      <c r="K19" s="24"/>
      <c r="L19" s="24"/>
      <c r="M19" s="24"/>
      <c r="N19" s="24"/>
      <c r="O19" s="24"/>
      <c r="P19" s="24"/>
      <c r="Q19" s="24"/>
    </row>
    <row r="20" ht="18" customHeight="1" spans="2:17">
      <c r="B20" s="48" t="s">
        <v>53</v>
      </c>
      <c r="C20" s="24">
        <f t="shared" si="6"/>
        <v>0.66</v>
      </c>
      <c r="D20" s="24">
        <f t="shared" si="7"/>
        <v>0.66</v>
      </c>
      <c r="E20" s="24">
        <f t="shared" si="8"/>
        <v>0.66</v>
      </c>
      <c r="F20" s="24">
        <v>0.66</v>
      </c>
      <c r="G20" s="24"/>
      <c r="H20" s="24"/>
      <c r="I20" s="24">
        <f t="shared" si="9"/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24" t="s">
        <v>13</v>
      </c>
      <c r="C21" s="24">
        <v>8.2</v>
      </c>
      <c r="D21" s="24">
        <v>8.2</v>
      </c>
      <c r="E21" s="24">
        <v>8.2</v>
      </c>
      <c r="F21" s="24">
        <v>8.2</v>
      </c>
      <c r="G21" s="24"/>
      <c r="H21" s="24"/>
      <c r="I21" s="24">
        <f t="shared" si="9"/>
        <v>0</v>
      </c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24" t="s">
        <v>54</v>
      </c>
      <c r="C22" s="24">
        <v>8.2</v>
      </c>
      <c r="D22" s="24">
        <v>8.2</v>
      </c>
      <c r="E22" s="24">
        <v>8.2</v>
      </c>
      <c r="F22" s="24">
        <v>8.2</v>
      </c>
      <c r="G22" s="24"/>
      <c r="H22" s="24"/>
      <c r="I22" s="24">
        <f t="shared" si="9"/>
        <v>0</v>
      </c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24" t="s">
        <v>55</v>
      </c>
      <c r="C23" s="24">
        <f t="shared" ref="C23:C27" si="10">D23+P23+Q23</f>
        <v>8.2</v>
      </c>
      <c r="D23" s="24">
        <f t="shared" ref="D23:D27" si="11">E23+H23+I23+L23+M23+N23+O23</f>
        <v>8.2</v>
      </c>
      <c r="E23" s="24">
        <f t="shared" ref="E23:E27" si="12">SUM(F23:G23)</f>
        <v>8.2</v>
      </c>
      <c r="F23" s="24">
        <v>8.2</v>
      </c>
      <c r="G23" s="24"/>
      <c r="H23" s="24"/>
      <c r="I23" s="24">
        <f t="shared" si="9"/>
        <v>0</v>
      </c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24"/>
      <c r="C24" s="24">
        <f t="shared" si="10"/>
        <v>0</v>
      </c>
      <c r="D24" s="24">
        <f t="shared" si="11"/>
        <v>0</v>
      </c>
      <c r="E24" s="24">
        <f t="shared" si="12"/>
        <v>0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24"/>
      <c r="C25" s="24">
        <f t="shared" si="10"/>
        <v>0</v>
      </c>
      <c r="D25" s="24">
        <f t="shared" si="11"/>
        <v>0</v>
      </c>
      <c r="E25" s="24">
        <f t="shared" si="12"/>
        <v>0</v>
      </c>
      <c r="F25" s="24"/>
      <c r="G25" s="24"/>
      <c r="H25" s="24"/>
      <c r="I25" s="24">
        <f t="shared" ref="I25:I28" si="13">J25+K25</f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24"/>
      <c r="C26" s="24">
        <f t="shared" si="10"/>
        <v>0</v>
      </c>
      <c r="D26" s="24">
        <f t="shared" si="11"/>
        <v>0</v>
      </c>
      <c r="E26" s="24">
        <f t="shared" si="12"/>
        <v>0</v>
      </c>
      <c r="F26" s="24"/>
      <c r="G26" s="24"/>
      <c r="H26" s="24"/>
      <c r="I26" s="24">
        <f t="shared" si="13"/>
        <v>0</v>
      </c>
      <c r="J26" s="24"/>
      <c r="K26" s="24"/>
      <c r="L26" s="24"/>
      <c r="M26" s="24"/>
      <c r="N26" s="24"/>
      <c r="O26" s="24"/>
      <c r="P26" s="24"/>
      <c r="Q26" s="24"/>
    </row>
    <row r="27" ht="18" customHeight="1" spans="2:17">
      <c r="B27" s="24"/>
      <c r="C27" s="24">
        <f t="shared" si="10"/>
        <v>0</v>
      </c>
      <c r="D27" s="24">
        <f t="shared" si="11"/>
        <v>0</v>
      </c>
      <c r="E27" s="24">
        <f t="shared" si="12"/>
        <v>0</v>
      </c>
      <c r="F27" s="24"/>
      <c r="G27" s="24"/>
      <c r="H27" s="24"/>
      <c r="I27" s="24">
        <f t="shared" si="13"/>
        <v>0</v>
      </c>
      <c r="J27" s="24"/>
      <c r="K27" s="24"/>
      <c r="L27" s="24"/>
      <c r="M27" s="24"/>
      <c r="N27" s="24"/>
      <c r="O27" s="24"/>
      <c r="P27" s="24"/>
      <c r="Q27" s="24"/>
    </row>
    <row r="28" ht="18" customHeight="1" spans="2:17">
      <c r="B28" s="25" t="s">
        <v>32</v>
      </c>
      <c r="C28" s="24">
        <f t="shared" ref="C28:F28" si="14">C21+C17+C12+C7</f>
        <v>85.4</v>
      </c>
      <c r="D28" s="24">
        <f t="shared" si="14"/>
        <v>85.4</v>
      </c>
      <c r="E28" s="24">
        <f t="shared" si="14"/>
        <v>85.4</v>
      </c>
      <c r="F28" s="24">
        <f t="shared" si="14"/>
        <v>85.4</v>
      </c>
      <c r="G28" s="24"/>
      <c r="H28" s="24"/>
      <c r="I28" s="24">
        <f t="shared" si="13"/>
        <v>0</v>
      </c>
      <c r="J28" s="24"/>
      <c r="K28" s="24"/>
      <c r="L28" s="24"/>
      <c r="M28" s="24"/>
      <c r="N28" s="24"/>
      <c r="O28" s="24"/>
      <c r="P28" s="24"/>
      <c r="Q28" s="24"/>
    </row>
  </sheetData>
  <mergeCells count="15">
    <mergeCell ref="B2:Q2"/>
    <mergeCell ref="N3:Q3"/>
    <mergeCell ref="D4:O4"/>
    <mergeCell ref="E5:G5"/>
    <mergeCell ref="I5:K5"/>
    <mergeCell ref="B4:B6"/>
    <mergeCell ref="C4:C6"/>
    <mergeCell ref="D5:D6"/>
    <mergeCell ref="H5:H6"/>
    <mergeCell ref="L5:L6"/>
    <mergeCell ref="M5:M6"/>
    <mergeCell ref="N5:N6"/>
    <mergeCell ref="O5:O6"/>
    <mergeCell ref="P4:P6"/>
    <mergeCell ref="Q4:Q6"/>
  </mergeCells>
  <printOptions horizontalCentered="1"/>
  <pageMargins left="0" right="0" top="0.747916666666667" bottom="0.747916666666667" header="0.313888888888889" footer="0.313888888888889"/>
  <pageSetup paperSize="9" scale="84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I31"/>
  <sheetViews>
    <sheetView showZeros="0" topLeftCell="A4" workbookViewId="0">
      <selection activeCell="D31" sqref="D31:F31"/>
    </sheetView>
  </sheetViews>
  <sheetFormatPr defaultColWidth="9" defaultRowHeight="13.5"/>
  <cols>
    <col min="1" max="1" width="44.125" customWidth="1"/>
    <col min="2" max="2" width="7.75" customWidth="1"/>
    <col min="3" max="3" width="7.625" customWidth="1"/>
    <col min="4" max="4" width="8.125" customWidth="1"/>
    <col min="5" max="5" width="8.375" customWidth="1"/>
    <col min="6" max="6" width="6.375" customWidth="1"/>
    <col min="7" max="7" width="6.5" customWidth="1"/>
    <col min="8" max="9" width="6.25" customWidth="1"/>
  </cols>
  <sheetData>
    <row r="2" ht="25.5" spans="1:9">
      <c r="A2" s="15" t="s">
        <v>56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3" t="s">
        <v>1</v>
      </c>
      <c r="I3" s="53"/>
    </row>
    <row r="4" s="45" customFormat="1" ht="28.5" customHeight="1" spans="1:9">
      <c r="A4" s="46" t="s">
        <v>27</v>
      </c>
      <c r="B4" s="46" t="s">
        <v>28</v>
      </c>
      <c r="C4" s="46" t="s">
        <v>57</v>
      </c>
      <c r="D4" s="46"/>
      <c r="E4" s="46"/>
      <c r="F4" s="46" t="s">
        <v>58</v>
      </c>
      <c r="G4" s="46" t="s">
        <v>59</v>
      </c>
      <c r="H4" s="46" t="s">
        <v>60</v>
      </c>
      <c r="I4" s="46" t="s">
        <v>61</v>
      </c>
    </row>
    <row r="5" s="45" customFormat="1" ht="60" customHeight="1" spans="1:9">
      <c r="A5" s="46"/>
      <c r="B5" s="46"/>
      <c r="C5" s="46" t="s">
        <v>32</v>
      </c>
      <c r="D5" s="46" t="s">
        <v>62</v>
      </c>
      <c r="E5" s="46" t="s">
        <v>63</v>
      </c>
      <c r="F5" s="46"/>
      <c r="G5" s="46"/>
      <c r="H5" s="46"/>
      <c r="I5" s="46"/>
    </row>
    <row r="6" ht="15.75" customHeight="1" spans="1:9">
      <c r="A6" s="24" t="s">
        <v>7</v>
      </c>
      <c r="B6" s="24">
        <f>C6+F6+G6+H6+I6</f>
        <v>63.6</v>
      </c>
      <c r="C6" s="24">
        <f t="shared" ref="C6:F6" si="0">C7</f>
        <v>60.6</v>
      </c>
      <c r="D6" s="24">
        <f t="shared" si="0"/>
        <v>51.67</v>
      </c>
      <c r="E6" s="24">
        <f t="shared" si="0"/>
        <v>8.93</v>
      </c>
      <c r="F6" s="24">
        <f t="shared" si="0"/>
        <v>3</v>
      </c>
      <c r="G6" s="24"/>
      <c r="H6" s="24"/>
      <c r="I6" s="24"/>
    </row>
    <row r="7" ht="15.75" customHeight="1" spans="1:9">
      <c r="A7" s="24" t="s">
        <v>43</v>
      </c>
      <c r="B7" s="24">
        <f t="shared" ref="B7:B10" si="1">C7+F7</f>
        <v>63.6</v>
      </c>
      <c r="C7" s="24">
        <f t="shared" ref="C7:C10" si="2">D7+E7</f>
        <v>60.6</v>
      </c>
      <c r="D7" s="24">
        <f t="shared" ref="D7:F7" si="3">D8+D9+D10</f>
        <v>51.67</v>
      </c>
      <c r="E7" s="24">
        <f t="shared" si="3"/>
        <v>8.93</v>
      </c>
      <c r="F7" s="24">
        <f t="shared" si="3"/>
        <v>3</v>
      </c>
      <c r="G7" s="24"/>
      <c r="H7" s="24"/>
      <c r="I7" s="24"/>
    </row>
    <row r="8" ht="15.75" customHeight="1" spans="1:9">
      <c r="A8" s="24" t="s">
        <v>44</v>
      </c>
      <c r="B8" s="24">
        <f t="shared" si="1"/>
        <v>50.79</v>
      </c>
      <c r="C8" s="24">
        <f t="shared" si="2"/>
        <v>50.79</v>
      </c>
      <c r="D8" s="24">
        <v>41.86</v>
      </c>
      <c r="E8" s="24">
        <v>8.93</v>
      </c>
      <c r="F8" s="24"/>
      <c r="G8" s="24"/>
      <c r="H8" s="24"/>
      <c r="I8" s="24"/>
    </row>
    <row r="9" ht="15.75" customHeight="1" spans="1:9">
      <c r="A9" s="24" t="s">
        <v>45</v>
      </c>
      <c r="B9" s="24">
        <f t="shared" si="1"/>
        <v>3</v>
      </c>
      <c r="C9" s="24">
        <f t="shared" si="2"/>
        <v>0</v>
      </c>
      <c r="D9" s="24"/>
      <c r="E9" s="24"/>
      <c r="F9" s="24">
        <v>3</v>
      </c>
      <c r="G9" s="24"/>
      <c r="H9" s="24"/>
      <c r="I9" s="24"/>
    </row>
    <row r="10" ht="15.75" customHeight="1" spans="1:9">
      <c r="A10" s="24" t="s">
        <v>46</v>
      </c>
      <c r="B10" s="24">
        <f t="shared" si="1"/>
        <v>9.81</v>
      </c>
      <c r="C10" s="24">
        <f t="shared" si="2"/>
        <v>9.81</v>
      </c>
      <c r="D10" s="24">
        <v>9.81</v>
      </c>
      <c r="E10" s="24"/>
      <c r="F10" s="24"/>
      <c r="G10" s="24"/>
      <c r="H10" s="24"/>
      <c r="I10" s="24"/>
    </row>
    <row r="11" ht="15.75" customHeight="1" spans="1:9">
      <c r="A11" s="24" t="s">
        <v>9</v>
      </c>
      <c r="B11" s="24">
        <f>B12+B14</f>
        <v>9.24</v>
      </c>
      <c r="C11" s="24">
        <f>C12+C14</f>
        <v>9.24</v>
      </c>
      <c r="D11" s="24">
        <f>D12+D14</f>
        <v>9.24</v>
      </c>
      <c r="E11" s="24">
        <f>E12</f>
        <v>0</v>
      </c>
      <c r="F11" s="24">
        <f>F12</f>
        <v>0</v>
      </c>
      <c r="G11" s="24"/>
      <c r="H11" s="24"/>
      <c r="I11" s="24"/>
    </row>
    <row r="12" ht="15.75" customHeight="1" spans="1:9">
      <c r="A12" s="24" t="s">
        <v>47</v>
      </c>
      <c r="B12" s="24">
        <f>B13</f>
        <v>8.8</v>
      </c>
      <c r="C12" s="24">
        <f>C13</f>
        <v>8.8</v>
      </c>
      <c r="D12" s="24">
        <f>D13</f>
        <v>8.8</v>
      </c>
      <c r="E12" s="24"/>
      <c r="F12" s="24"/>
      <c r="G12" s="24"/>
      <c r="H12" s="24"/>
      <c r="I12" s="24"/>
    </row>
    <row r="13" ht="15.75" customHeight="1" spans="1:9">
      <c r="A13" s="24" t="s">
        <v>48</v>
      </c>
      <c r="B13" s="24">
        <v>8.8</v>
      </c>
      <c r="C13" s="24">
        <f t="shared" ref="C13:C15" si="4">D13+E13</f>
        <v>8.8</v>
      </c>
      <c r="D13" s="24">
        <v>8.8</v>
      </c>
      <c r="E13" s="24"/>
      <c r="F13" s="24"/>
      <c r="G13" s="24"/>
      <c r="H13" s="24"/>
      <c r="I13" s="24"/>
    </row>
    <row r="14" ht="15.75" customHeight="1" spans="1:9">
      <c r="A14" s="24" t="s">
        <v>49</v>
      </c>
      <c r="B14" s="24">
        <v>0.44</v>
      </c>
      <c r="C14" s="24">
        <f t="shared" si="4"/>
        <v>0.44</v>
      </c>
      <c r="D14" s="24">
        <v>0.44</v>
      </c>
      <c r="E14" s="24"/>
      <c r="F14" s="24"/>
      <c r="G14" s="24"/>
      <c r="H14" s="24"/>
      <c r="I14" s="24"/>
    </row>
    <row r="15" ht="15.75" customHeight="1" spans="1:9">
      <c r="A15" s="24" t="s">
        <v>50</v>
      </c>
      <c r="B15" s="24">
        <f>C15</f>
        <v>0.44</v>
      </c>
      <c r="C15" s="24">
        <f t="shared" si="4"/>
        <v>0.44</v>
      </c>
      <c r="D15" s="24">
        <v>0.44</v>
      </c>
      <c r="E15" s="24"/>
      <c r="F15" s="24"/>
      <c r="G15" s="24"/>
      <c r="H15" s="24"/>
      <c r="I15" s="24"/>
    </row>
    <row r="16" ht="15.75" customHeight="1" spans="1:9">
      <c r="A16" s="24" t="s">
        <v>11</v>
      </c>
      <c r="B16" s="24">
        <f>B17</f>
        <v>4.36</v>
      </c>
      <c r="C16" s="24">
        <f t="shared" ref="C16:C21" si="5">C17</f>
        <v>4.36</v>
      </c>
      <c r="D16" s="24">
        <f t="shared" ref="D16:D21" si="6">D17</f>
        <v>4.36</v>
      </c>
      <c r="E16" s="24">
        <f>E17</f>
        <v>0</v>
      </c>
      <c r="F16" s="24"/>
      <c r="G16" s="24"/>
      <c r="H16" s="24"/>
      <c r="I16" s="24"/>
    </row>
    <row r="17" ht="15.75" customHeight="1" spans="1:9">
      <c r="A17" s="24" t="s">
        <v>51</v>
      </c>
      <c r="B17" s="24">
        <f>B18+B19</f>
        <v>4.36</v>
      </c>
      <c r="C17" s="24">
        <f>C18+C19</f>
        <v>4.36</v>
      </c>
      <c r="D17" s="24">
        <f>D18+D19</f>
        <v>4.36</v>
      </c>
      <c r="E17" s="24"/>
      <c r="F17" s="24"/>
      <c r="G17" s="24"/>
      <c r="H17" s="24"/>
      <c r="I17" s="24"/>
    </row>
    <row r="18" ht="15.75" customHeight="1" spans="1:9">
      <c r="A18" s="48" t="s">
        <v>52</v>
      </c>
      <c r="B18" s="24">
        <f>C18+F18+G18+H18+I18</f>
        <v>3.7</v>
      </c>
      <c r="C18" s="24">
        <f>SUM(D18:E18)</f>
        <v>3.7</v>
      </c>
      <c r="D18" s="24">
        <v>3.7</v>
      </c>
      <c r="E18" s="24"/>
      <c r="F18" s="24"/>
      <c r="G18" s="24"/>
      <c r="H18" s="24"/>
      <c r="I18" s="24"/>
    </row>
    <row r="19" ht="15.75" customHeight="1" spans="1:9">
      <c r="A19" s="48" t="s">
        <v>53</v>
      </c>
      <c r="B19" s="24">
        <v>0.66</v>
      </c>
      <c r="C19" s="24">
        <v>0.66</v>
      </c>
      <c r="D19" s="24">
        <v>0.66</v>
      </c>
      <c r="E19" s="24"/>
      <c r="F19" s="24"/>
      <c r="G19" s="24"/>
      <c r="H19" s="24"/>
      <c r="I19" s="24"/>
    </row>
    <row r="20" ht="15.75" customHeight="1" spans="1:9">
      <c r="A20" s="24" t="s">
        <v>13</v>
      </c>
      <c r="B20" s="24">
        <f t="shared" ref="B20:D21" si="7">B21</f>
        <v>8.2</v>
      </c>
      <c r="C20" s="24">
        <f>C21</f>
        <v>8.2</v>
      </c>
      <c r="D20" s="24">
        <f>D21</f>
        <v>8.2</v>
      </c>
      <c r="E20" s="24"/>
      <c r="F20" s="24"/>
      <c r="G20" s="24"/>
      <c r="H20" s="24"/>
      <c r="I20" s="24"/>
    </row>
    <row r="21" ht="15.75" customHeight="1" spans="1:9">
      <c r="A21" s="24" t="s">
        <v>54</v>
      </c>
      <c r="B21" s="24">
        <f>B22</f>
        <v>8.2</v>
      </c>
      <c r="C21" s="24">
        <f>C22</f>
        <v>8.2</v>
      </c>
      <c r="D21" s="24">
        <f>D22</f>
        <v>8.2</v>
      </c>
      <c r="E21" s="24"/>
      <c r="F21" s="24"/>
      <c r="G21" s="24"/>
      <c r="H21" s="24"/>
      <c r="I21" s="24"/>
    </row>
    <row r="22" ht="15.75" customHeight="1" spans="1:9">
      <c r="A22" s="24" t="s">
        <v>55</v>
      </c>
      <c r="B22" s="24">
        <f t="shared" ref="B22:B30" si="8">C22+F22+G22+H22+I22</f>
        <v>8.2</v>
      </c>
      <c r="C22" s="24">
        <f t="shared" ref="C22:C30" si="9">SUM(D22:E22)</f>
        <v>8.2</v>
      </c>
      <c r="D22" s="24">
        <v>8.2</v>
      </c>
      <c r="E22" s="24"/>
      <c r="F22" s="24"/>
      <c r="G22" s="24"/>
      <c r="H22" s="24"/>
      <c r="I22" s="24"/>
    </row>
    <row r="23" ht="15.75" customHeight="1" spans="1:9">
      <c r="A23" s="24"/>
      <c r="B23" s="24">
        <f t="shared" si="8"/>
        <v>0</v>
      </c>
      <c r="C23" s="24">
        <f t="shared" si="9"/>
        <v>0</v>
      </c>
      <c r="D23" s="24"/>
      <c r="E23" s="24"/>
      <c r="F23" s="24"/>
      <c r="G23" s="24"/>
      <c r="H23" s="24"/>
      <c r="I23" s="24"/>
    </row>
    <row r="24" ht="15.75" customHeight="1" spans="1:9">
      <c r="A24" s="24"/>
      <c r="B24" s="24">
        <f t="shared" si="8"/>
        <v>0</v>
      </c>
      <c r="C24" s="24">
        <f t="shared" si="9"/>
        <v>0</v>
      </c>
      <c r="D24" s="24"/>
      <c r="E24" s="24"/>
      <c r="F24" s="24"/>
      <c r="G24" s="24"/>
      <c r="H24" s="24"/>
      <c r="I24" s="24"/>
    </row>
    <row r="25" ht="15.75" customHeight="1" spans="1:9">
      <c r="A25" s="24"/>
      <c r="B25" s="24">
        <f t="shared" si="8"/>
        <v>0</v>
      </c>
      <c r="C25" s="24">
        <f t="shared" si="9"/>
        <v>0</v>
      </c>
      <c r="D25" s="24"/>
      <c r="E25" s="24"/>
      <c r="F25" s="24"/>
      <c r="G25" s="24"/>
      <c r="H25" s="24"/>
      <c r="I25" s="24"/>
    </row>
    <row r="26" ht="15.75" customHeight="1" spans="1:9">
      <c r="A26" s="24"/>
      <c r="B26" s="24">
        <f t="shared" si="8"/>
        <v>0</v>
      </c>
      <c r="C26" s="24">
        <f t="shared" si="9"/>
        <v>0</v>
      </c>
      <c r="D26" s="24"/>
      <c r="E26" s="24"/>
      <c r="F26" s="24"/>
      <c r="G26" s="24"/>
      <c r="H26" s="24"/>
      <c r="I26" s="24"/>
    </row>
    <row r="27" ht="15.75" customHeight="1" spans="1:9">
      <c r="A27" s="24"/>
      <c r="B27" s="24">
        <f t="shared" si="8"/>
        <v>0</v>
      </c>
      <c r="C27" s="24">
        <f t="shared" si="9"/>
        <v>0</v>
      </c>
      <c r="D27" s="24"/>
      <c r="E27" s="24"/>
      <c r="F27" s="24"/>
      <c r="G27" s="24"/>
      <c r="H27" s="24"/>
      <c r="I27" s="24"/>
    </row>
    <row r="28" ht="15.75" customHeight="1" spans="1:9">
      <c r="A28" s="24"/>
      <c r="B28" s="24">
        <f t="shared" si="8"/>
        <v>0</v>
      </c>
      <c r="C28" s="24">
        <f t="shared" si="9"/>
        <v>0</v>
      </c>
      <c r="D28" s="24"/>
      <c r="E28" s="24"/>
      <c r="F28" s="24"/>
      <c r="G28" s="24"/>
      <c r="H28" s="24"/>
      <c r="I28" s="24"/>
    </row>
    <row r="29" ht="15.75" customHeight="1" spans="1:9">
      <c r="A29" s="24"/>
      <c r="B29" s="24">
        <f t="shared" si="8"/>
        <v>0</v>
      </c>
      <c r="C29" s="24">
        <f t="shared" si="9"/>
        <v>0</v>
      </c>
      <c r="D29" s="24"/>
      <c r="E29" s="24"/>
      <c r="F29" s="24"/>
      <c r="G29" s="24"/>
      <c r="H29" s="24"/>
      <c r="I29" s="24"/>
    </row>
    <row r="30" ht="15.75" customHeight="1" spans="1:9">
      <c r="A30" s="24"/>
      <c r="B30" s="24">
        <f t="shared" si="8"/>
        <v>0</v>
      </c>
      <c r="C30" s="24">
        <f t="shared" si="9"/>
        <v>0</v>
      </c>
      <c r="D30" s="24"/>
      <c r="E30" s="24"/>
      <c r="F30" s="24"/>
      <c r="G30" s="24"/>
      <c r="H30" s="24"/>
      <c r="I30" s="24"/>
    </row>
    <row r="31" ht="15.75" customHeight="1" spans="1:9">
      <c r="A31" s="25" t="s">
        <v>32</v>
      </c>
      <c r="B31" s="24">
        <f>B6+B11+B16+B20</f>
        <v>85.4</v>
      </c>
      <c r="C31" s="24">
        <f t="shared" ref="C31:I31" si="10">C6+C11+C16+C20</f>
        <v>82.4</v>
      </c>
      <c r="D31" s="24">
        <f t="shared" si="10"/>
        <v>73.47</v>
      </c>
      <c r="E31" s="24">
        <f t="shared" si="10"/>
        <v>8.93</v>
      </c>
      <c r="F31" s="24">
        <f t="shared" si="10"/>
        <v>3</v>
      </c>
      <c r="G31" s="24">
        <f t="shared" si="10"/>
        <v>0</v>
      </c>
      <c r="H31" s="24">
        <f t="shared" si="10"/>
        <v>0</v>
      </c>
      <c r="I31" s="24">
        <f t="shared" si="10"/>
        <v>0</v>
      </c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8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0"/>
  <sheetViews>
    <sheetView showZeros="0" workbookViewId="0">
      <selection activeCell="B28" sqref="B28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64</v>
      </c>
      <c r="B2" s="15"/>
      <c r="C2" s="15"/>
      <c r="D2" s="15"/>
      <c r="E2" s="15"/>
      <c r="F2" s="15"/>
    </row>
    <row r="3" ht="26.25" customHeight="1" spans="5:6">
      <c r="E3" s="49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81" customHeight="1" spans="1:6">
      <c r="A5" s="46" t="s">
        <v>4</v>
      </c>
      <c r="B5" s="46" t="s">
        <v>5</v>
      </c>
      <c r="C5" s="46" t="s">
        <v>4</v>
      </c>
      <c r="D5" s="46" t="s">
        <v>32</v>
      </c>
      <c r="E5" s="46" t="s">
        <v>65</v>
      </c>
      <c r="F5" s="46" t="s">
        <v>66</v>
      </c>
    </row>
    <row r="6" ht="21.75" customHeight="1" spans="1:6">
      <c r="A6" s="24" t="s">
        <v>6</v>
      </c>
      <c r="B6" s="24">
        <v>85.4</v>
      </c>
      <c r="C6" s="24" t="s">
        <v>7</v>
      </c>
      <c r="D6" s="24">
        <v>63.6</v>
      </c>
      <c r="E6" s="24">
        <v>63.6</v>
      </c>
      <c r="F6" s="50"/>
    </row>
    <row r="7" ht="21.75" customHeight="1" spans="1:6">
      <c r="A7" s="51" t="s">
        <v>8</v>
      </c>
      <c r="B7" s="24">
        <v>85.4</v>
      </c>
      <c r="C7" s="24" t="s">
        <v>9</v>
      </c>
      <c r="D7" s="24">
        <v>9.24</v>
      </c>
      <c r="E7" s="24">
        <v>9.24</v>
      </c>
      <c r="F7" s="50"/>
    </row>
    <row r="8" ht="21.75" customHeight="1" spans="1:6">
      <c r="A8" s="51" t="s">
        <v>10</v>
      </c>
      <c r="B8" s="24"/>
      <c r="C8" s="24" t="s">
        <v>11</v>
      </c>
      <c r="D8" s="24">
        <v>4.36</v>
      </c>
      <c r="E8" s="24">
        <v>4.36</v>
      </c>
      <c r="F8" s="50"/>
    </row>
    <row r="9" ht="21.75" customHeight="1" spans="1:6">
      <c r="A9" s="24" t="s">
        <v>12</v>
      </c>
      <c r="B9" s="24"/>
      <c r="C9" s="24" t="s">
        <v>13</v>
      </c>
      <c r="D9" s="24">
        <v>8.2</v>
      </c>
      <c r="E9" s="24">
        <v>8.2</v>
      </c>
      <c r="F9" s="50"/>
    </row>
    <row r="10" ht="21.75" customHeight="1" spans="1:6">
      <c r="A10" s="24"/>
      <c r="B10" s="50"/>
      <c r="C10" s="24"/>
      <c r="D10" s="50">
        <f t="shared" ref="D10:D20" si="0">E10+F10</f>
        <v>0</v>
      </c>
      <c r="E10" s="50"/>
      <c r="F10" s="50"/>
    </row>
    <row r="11" ht="21.75" customHeight="1" spans="1:6">
      <c r="A11" s="24"/>
      <c r="B11" s="50"/>
      <c r="C11" s="24"/>
      <c r="D11" s="50">
        <f t="shared" si="0"/>
        <v>0</v>
      </c>
      <c r="E11" s="50"/>
      <c r="F11" s="50"/>
    </row>
    <row r="12" ht="21.75" customHeight="1" spans="1:6">
      <c r="A12" s="24"/>
      <c r="B12" s="50"/>
      <c r="C12" s="24"/>
      <c r="D12" s="50">
        <f t="shared" si="0"/>
        <v>0</v>
      </c>
      <c r="E12" s="50"/>
      <c r="F12" s="50"/>
    </row>
    <row r="13" ht="21.75" customHeight="1" spans="1:6">
      <c r="A13" s="24"/>
      <c r="B13" s="50"/>
      <c r="C13" s="24"/>
      <c r="D13" s="50">
        <f t="shared" si="0"/>
        <v>0</v>
      </c>
      <c r="E13" s="50"/>
      <c r="F13" s="50"/>
    </row>
    <row r="14" ht="21.75" customHeight="1" spans="1:6">
      <c r="A14" s="24"/>
      <c r="B14" s="50"/>
      <c r="C14" s="24"/>
      <c r="D14" s="50">
        <f t="shared" si="0"/>
        <v>0</v>
      </c>
      <c r="E14" s="50"/>
      <c r="F14" s="50"/>
    </row>
    <row r="15" ht="21.75" customHeight="1" spans="1:6">
      <c r="A15" s="24"/>
      <c r="B15" s="50"/>
      <c r="C15" s="24"/>
      <c r="D15" s="50">
        <f t="shared" si="0"/>
        <v>0</v>
      </c>
      <c r="E15" s="50"/>
      <c r="F15" s="50"/>
    </row>
    <row r="16" ht="21.75" customHeight="1" spans="1:6">
      <c r="A16" s="25" t="s">
        <v>19</v>
      </c>
      <c r="B16" s="52">
        <f>B6+B9</f>
        <v>85.4</v>
      </c>
      <c r="C16" s="25" t="s">
        <v>20</v>
      </c>
      <c r="D16" s="50">
        <f t="shared" si="0"/>
        <v>85.4</v>
      </c>
      <c r="E16" s="50">
        <f>E6+E7+E8+E9</f>
        <v>85.4</v>
      </c>
      <c r="F16" s="50"/>
    </row>
    <row r="17" ht="21.75" customHeight="1" spans="1:6">
      <c r="A17" s="28" t="s">
        <v>23</v>
      </c>
      <c r="B17" s="50"/>
      <c r="C17" s="28" t="s">
        <v>22</v>
      </c>
      <c r="D17" s="50">
        <f t="shared" si="0"/>
        <v>0</v>
      </c>
      <c r="E17" s="50"/>
      <c r="F17" s="50"/>
    </row>
    <row r="18" ht="21.75" customHeight="1" spans="1:6">
      <c r="A18" s="28" t="s">
        <v>67</v>
      </c>
      <c r="B18" s="50"/>
      <c r="C18" s="24"/>
      <c r="D18" s="50">
        <f t="shared" si="0"/>
        <v>0</v>
      </c>
      <c r="E18" s="50"/>
      <c r="F18" s="50"/>
    </row>
    <row r="19" ht="21.75" customHeight="1" spans="1:6">
      <c r="A19" s="28" t="s">
        <v>68</v>
      </c>
      <c r="B19" s="50"/>
      <c r="C19" s="24"/>
      <c r="D19" s="50">
        <f t="shared" si="0"/>
        <v>0</v>
      </c>
      <c r="E19" s="50"/>
      <c r="F19" s="50"/>
    </row>
    <row r="20" ht="21.75" customHeight="1" spans="1:6">
      <c r="A20" s="25" t="s">
        <v>24</v>
      </c>
      <c r="B20" s="52">
        <f>B16+B17+B18+B19</f>
        <v>85.4</v>
      </c>
      <c r="C20" s="25" t="s">
        <v>25</v>
      </c>
      <c r="D20" s="50">
        <f t="shared" si="0"/>
        <v>85.4</v>
      </c>
      <c r="E20" s="50">
        <f t="shared" ref="E20:F20" si="1">E16+E17</f>
        <v>85.4</v>
      </c>
      <c r="F20" s="50">
        <f t="shared" si="1"/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F24"/>
  <sheetViews>
    <sheetView showZeros="0" workbookViewId="0">
      <selection activeCell="B11" sqref="B11:E11"/>
    </sheetView>
  </sheetViews>
  <sheetFormatPr defaultColWidth="9" defaultRowHeight="13.5" outlineLevelCol="5"/>
  <cols>
    <col min="1" max="1" width="44.1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69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27</v>
      </c>
      <c r="B4" s="46" t="s">
        <v>28</v>
      </c>
      <c r="C4" s="46" t="s">
        <v>57</v>
      </c>
      <c r="D4" s="46"/>
      <c r="E4" s="46"/>
      <c r="F4" s="17" t="s">
        <v>58</v>
      </c>
    </row>
    <row r="5" s="45" customFormat="1" ht="27" customHeight="1" spans="1:6">
      <c r="A5" s="46"/>
      <c r="B5" s="46"/>
      <c r="C5" s="46" t="s">
        <v>32</v>
      </c>
      <c r="D5" s="46" t="s">
        <v>62</v>
      </c>
      <c r="E5" s="46" t="s">
        <v>63</v>
      </c>
      <c r="F5" s="47"/>
    </row>
    <row r="6" ht="18" customHeight="1" spans="1:6">
      <c r="A6" s="24" t="s">
        <v>7</v>
      </c>
      <c r="B6" s="24">
        <f>C6+F6</f>
        <v>63.6</v>
      </c>
      <c r="C6" s="24">
        <f t="shared" ref="C6:C13" si="0">SUM(D6:E6)</f>
        <v>60.6</v>
      </c>
      <c r="D6" s="24">
        <v>51.67</v>
      </c>
      <c r="E6" s="24">
        <v>8.93</v>
      </c>
      <c r="F6" s="24">
        <v>3</v>
      </c>
    </row>
    <row r="7" ht="18" customHeight="1" spans="1:6">
      <c r="A7" s="24" t="s">
        <v>43</v>
      </c>
      <c r="B7" s="24">
        <f t="shared" ref="B7:B13" si="1">C7+F7</f>
        <v>63.6</v>
      </c>
      <c r="C7" s="24">
        <f t="shared" si="0"/>
        <v>60.6</v>
      </c>
      <c r="D7" s="24">
        <v>51.67</v>
      </c>
      <c r="E7" s="24">
        <v>8.93</v>
      </c>
      <c r="F7" s="24">
        <v>3</v>
      </c>
    </row>
    <row r="8" ht="18" customHeight="1" spans="1:6">
      <c r="A8" s="24" t="s">
        <v>44</v>
      </c>
      <c r="B8" s="24">
        <f t="shared" si="1"/>
        <v>50.79</v>
      </c>
      <c r="C8" s="24">
        <f t="shared" si="0"/>
        <v>50.79</v>
      </c>
      <c r="D8" s="24">
        <v>41.86</v>
      </c>
      <c r="E8" s="24">
        <v>8.93</v>
      </c>
      <c r="F8" s="24"/>
    </row>
    <row r="9" ht="18" customHeight="1" spans="1:6">
      <c r="A9" s="24" t="s">
        <v>45</v>
      </c>
      <c r="B9" s="24">
        <f t="shared" si="1"/>
        <v>3</v>
      </c>
      <c r="C9" s="24">
        <f t="shared" si="0"/>
        <v>0</v>
      </c>
      <c r="D9" s="24"/>
      <c r="E9" s="24"/>
      <c r="F9" s="24">
        <v>3</v>
      </c>
    </row>
    <row r="10" ht="18" customHeight="1" spans="1:6">
      <c r="A10" s="24" t="s">
        <v>46</v>
      </c>
      <c r="B10" s="24">
        <f t="shared" si="1"/>
        <v>9.81</v>
      </c>
      <c r="C10" s="24">
        <f t="shared" si="0"/>
        <v>9.81</v>
      </c>
      <c r="D10" s="24">
        <v>9.81</v>
      </c>
      <c r="E10" s="24"/>
      <c r="F10" s="24"/>
    </row>
    <row r="11" ht="18" customHeight="1" spans="1:6">
      <c r="A11" s="24" t="s">
        <v>9</v>
      </c>
      <c r="B11" s="24">
        <f>B12+B14</f>
        <v>9.24</v>
      </c>
      <c r="C11" s="24">
        <f>C12+C14</f>
        <v>9.24</v>
      </c>
      <c r="D11" s="24">
        <f>D12+D14</f>
        <v>9.24</v>
      </c>
      <c r="E11" s="24">
        <f>E12+E14</f>
        <v>0</v>
      </c>
      <c r="F11" s="24">
        <v>0</v>
      </c>
    </row>
    <row r="12" ht="18" customHeight="1" spans="1:6">
      <c r="A12" s="24" t="s">
        <v>47</v>
      </c>
      <c r="B12" s="24">
        <f>B13</f>
        <v>8.8</v>
      </c>
      <c r="C12" s="24">
        <f>C13</f>
        <v>8.8</v>
      </c>
      <c r="D12" s="24">
        <f>D13</f>
        <v>8.8</v>
      </c>
      <c r="E12" s="24">
        <f>E13</f>
        <v>0</v>
      </c>
      <c r="F12" s="24"/>
    </row>
    <row r="13" ht="18" customHeight="1" spans="1:6">
      <c r="A13" s="24" t="s">
        <v>48</v>
      </c>
      <c r="B13" s="24">
        <f>C13+F13</f>
        <v>8.8</v>
      </c>
      <c r="C13" s="24">
        <f>SUM(D13:E13)</f>
        <v>8.8</v>
      </c>
      <c r="D13" s="24">
        <v>8.8</v>
      </c>
      <c r="E13" s="24"/>
      <c r="F13" s="24"/>
    </row>
    <row r="14" ht="18" customHeight="1" spans="1:6">
      <c r="A14" s="24" t="s">
        <v>49</v>
      </c>
      <c r="B14" s="24">
        <v>0.44</v>
      </c>
      <c r="C14" s="24">
        <v>0.44</v>
      </c>
      <c r="D14" s="24">
        <v>0.44</v>
      </c>
      <c r="E14" s="24"/>
      <c r="F14" s="24"/>
    </row>
    <row r="15" ht="18" customHeight="1" spans="1:6">
      <c r="A15" s="24" t="s">
        <v>50</v>
      </c>
      <c r="B15" s="24">
        <v>0.44</v>
      </c>
      <c r="C15" s="24">
        <v>0.44</v>
      </c>
      <c r="D15" s="24">
        <v>0.44</v>
      </c>
      <c r="E15" s="24"/>
      <c r="F15" s="24"/>
    </row>
    <row r="16" ht="18" customHeight="1" spans="1:6">
      <c r="A16" s="24" t="s">
        <v>11</v>
      </c>
      <c r="B16" s="24">
        <v>4.36</v>
      </c>
      <c r="C16" s="24">
        <v>4.36</v>
      </c>
      <c r="D16" s="24">
        <v>4.36</v>
      </c>
      <c r="E16" s="24">
        <v>0</v>
      </c>
      <c r="F16" s="24"/>
    </row>
    <row r="17" ht="18" customHeight="1" spans="1:6">
      <c r="A17" s="24" t="s">
        <v>51</v>
      </c>
      <c r="B17" s="24">
        <f t="shared" ref="B17:B23" si="2">C17+F17</f>
        <v>4.36</v>
      </c>
      <c r="C17" s="24">
        <f t="shared" ref="C17:C23" si="3">SUM(D17:E17)</f>
        <v>4.36</v>
      </c>
      <c r="D17" s="24">
        <v>4.36</v>
      </c>
      <c r="E17" s="24"/>
      <c r="F17" s="24"/>
    </row>
    <row r="18" ht="18" customHeight="1" spans="1:6">
      <c r="A18" s="48" t="s">
        <v>52</v>
      </c>
      <c r="B18" s="24">
        <f t="shared" si="2"/>
        <v>3.7</v>
      </c>
      <c r="C18" s="24">
        <f t="shared" si="3"/>
        <v>3.7</v>
      </c>
      <c r="D18" s="24">
        <v>3.7</v>
      </c>
      <c r="E18" s="24"/>
      <c r="F18" s="24"/>
    </row>
    <row r="19" ht="18" customHeight="1" spans="1:6">
      <c r="A19" s="48" t="s">
        <v>53</v>
      </c>
      <c r="B19" s="24">
        <f t="shared" si="2"/>
        <v>0.66</v>
      </c>
      <c r="C19" s="24">
        <f t="shared" si="3"/>
        <v>0.66</v>
      </c>
      <c r="D19" s="24">
        <v>0.66</v>
      </c>
      <c r="E19" s="24"/>
      <c r="F19" s="24"/>
    </row>
    <row r="20" ht="18" customHeight="1" spans="1:6">
      <c r="A20" s="24" t="s">
        <v>13</v>
      </c>
      <c r="B20" s="24">
        <v>8.2</v>
      </c>
      <c r="C20" s="24">
        <v>8.2</v>
      </c>
      <c r="D20" s="24">
        <v>8.2</v>
      </c>
      <c r="E20" s="24"/>
      <c r="F20" s="24"/>
    </row>
    <row r="21" ht="18" customHeight="1" spans="1:6">
      <c r="A21" s="24" t="s">
        <v>54</v>
      </c>
      <c r="B21" s="24">
        <v>8.2</v>
      </c>
      <c r="C21" s="24">
        <v>8.2</v>
      </c>
      <c r="D21" s="24">
        <v>8.2</v>
      </c>
      <c r="E21" s="24"/>
      <c r="F21" s="24"/>
    </row>
    <row r="22" ht="18" customHeight="1" spans="1:6">
      <c r="A22" s="24" t="s">
        <v>55</v>
      </c>
      <c r="B22" s="24">
        <f>C22+F22</f>
        <v>8.2</v>
      </c>
      <c r="C22" s="24">
        <f>SUM(D22:E22)</f>
        <v>8.2</v>
      </c>
      <c r="D22" s="24">
        <v>8.2</v>
      </c>
      <c r="E22" s="24"/>
      <c r="F22" s="24"/>
    </row>
    <row r="23" ht="18" customHeight="1" spans="1:6">
      <c r="A23" s="24"/>
      <c r="B23" s="24">
        <f>C23+F23</f>
        <v>0</v>
      </c>
      <c r="C23" s="24">
        <f>SUM(D23:E23)</f>
        <v>0</v>
      </c>
      <c r="D23" s="24"/>
      <c r="E23" s="24"/>
      <c r="F23" s="24"/>
    </row>
    <row r="24" ht="18" customHeight="1" spans="1:6">
      <c r="A24" s="25" t="s">
        <v>32</v>
      </c>
      <c r="B24" s="24">
        <f>B6+B11+B16+B20</f>
        <v>85.4</v>
      </c>
      <c r="C24" s="24">
        <f t="shared" ref="C24:F24" si="4">C6+C11+C16+C20</f>
        <v>82.4</v>
      </c>
      <c r="D24" s="24">
        <f t="shared" si="4"/>
        <v>73.47</v>
      </c>
      <c r="E24" s="24">
        <f t="shared" si="4"/>
        <v>8.93</v>
      </c>
      <c r="F24" s="24">
        <f t="shared" si="4"/>
        <v>3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1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12"/>
  <sheetViews>
    <sheetView showZeros="0" workbookViewId="0">
      <pane ySplit="5" topLeftCell="A103" activePane="bottomLeft" state="frozen"/>
      <selection/>
      <selection pane="bottomLeft" activeCell="A112" sqref="$A112:$XFD112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70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71</v>
      </c>
      <c r="B4" s="36" t="s">
        <v>28</v>
      </c>
      <c r="C4" s="37" t="s">
        <v>57</v>
      </c>
      <c r="D4" s="37"/>
      <c r="E4" s="37"/>
      <c r="F4" s="35" t="s">
        <v>58</v>
      </c>
    </row>
    <row r="5" ht="25.5" customHeight="1" spans="1:6">
      <c r="A5" s="35"/>
      <c r="B5" s="38"/>
      <c r="C5" s="37" t="s">
        <v>32</v>
      </c>
      <c r="D5" s="37" t="s">
        <v>62</v>
      </c>
      <c r="E5" s="37" t="s">
        <v>63</v>
      </c>
      <c r="F5" s="37"/>
    </row>
    <row r="6" ht="18" customHeight="1" spans="1:6">
      <c r="A6" s="39" t="s">
        <v>72</v>
      </c>
      <c r="B6" s="40">
        <f t="shared" ref="B6:F6" si="0">SUM(B7:B18)</f>
        <v>73.47</v>
      </c>
      <c r="C6" s="40">
        <f t="shared" si="0"/>
        <v>73.47</v>
      </c>
      <c r="D6" s="40">
        <f t="shared" si="0"/>
        <v>73.47</v>
      </c>
      <c r="E6" s="40">
        <f t="shared" si="0"/>
        <v>0</v>
      </c>
      <c r="F6" s="40">
        <f t="shared" si="0"/>
        <v>0</v>
      </c>
    </row>
    <row r="7" ht="18" customHeight="1" spans="1:6">
      <c r="A7" s="41" t="s">
        <v>73</v>
      </c>
      <c r="B7" s="40">
        <f>C7</f>
        <v>31.22</v>
      </c>
      <c r="C7" s="40">
        <f>D7</f>
        <v>31.22</v>
      </c>
      <c r="D7" s="40">
        <v>31.22</v>
      </c>
      <c r="E7" s="40"/>
      <c r="F7" s="40"/>
    </row>
    <row r="8" ht="18" customHeight="1" spans="1:6">
      <c r="A8" s="41" t="s">
        <v>74</v>
      </c>
      <c r="B8" s="40">
        <f t="shared" ref="B8:B12" si="1">C8+F8</f>
        <v>20.45</v>
      </c>
      <c r="C8" s="40">
        <f t="shared" ref="C8:C12" si="2">SUM(D8:E8)</f>
        <v>20.45</v>
      </c>
      <c r="D8" s="40">
        <v>20.45</v>
      </c>
      <c r="E8" s="40"/>
      <c r="F8" s="40"/>
    </row>
    <row r="9" ht="18" customHeight="1" spans="1:6">
      <c r="A9" s="41" t="s">
        <v>75</v>
      </c>
      <c r="B9" s="40">
        <f t="shared" si="1"/>
        <v>0</v>
      </c>
      <c r="C9" s="40">
        <f t="shared" si="2"/>
        <v>0</v>
      </c>
      <c r="D9" s="40"/>
      <c r="E9" s="40"/>
      <c r="F9" s="40"/>
    </row>
    <row r="10" ht="18" customHeight="1" spans="1:6">
      <c r="A10" s="41" t="s">
        <v>76</v>
      </c>
      <c r="B10" s="40">
        <f t="shared" si="1"/>
        <v>0</v>
      </c>
      <c r="C10" s="40">
        <f t="shared" si="2"/>
        <v>0</v>
      </c>
      <c r="D10" s="40"/>
      <c r="E10" s="40"/>
      <c r="F10" s="40"/>
    </row>
    <row r="11" ht="18" customHeight="1" spans="1:6">
      <c r="A11" s="41" t="s">
        <v>77</v>
      </c>
      <c r="B11" s="40">
        <f t="shared" si="1"/>
        <v>0</v>
      </c>
      <c r="C11" s="40">
        <f t="shared" si="2"/>
        <v>0</v>
      </c>
      <c r="D11" s="40"/>
      <c r="E11" s="40"/>
      <c r="F11" s="40"/>
    </row>
    <row r="12" ht="18" customHeight="1" spans="1:6">
      <c r="A12" s="41" t="s">
        <v>78</v>
      </c>
      <c r="B12" s="40">
        <f t="shared" si="1"/>
        <v>8.8</v>
      </c>
      <c r="C12" s="40">
        <f t="shared" si="2"/>
        <v>8.8</v>
      </c>
      <c r="D12" s="40">
        <v>8.8</v>
      </c>
      <c r="E12" s="40"/>
      <c r="F12" s="40"/>
    </row>
    <row r="13" ht="18" customHeight="1" spans="1:6">
      <c r="A13" s="41" t="s">
        <v>79</v>
      </c>
      <c r="B13" s="40">
        <f t="shared" ref="B13:B18" si="3">C13+F13</f>
        <v>4.36</v>
      </c>
      <c r="C13" s="40">
        <f t="shared" ref="C13:C18" si="4">SUM(D13:E13)</f>
        <v>4.36</v>
      </c>
      <c r="D13" s="40">
        <v>4.36</v>
      </c>
      <c r="E13" s="40"/>
      <c r="F13" s="40"/>
    </row>
    <row r="14" ht="18" customHeight="1" spans="1:6">
      <c r="A14" s="41" t="s">
        <v>80</v>
      </c>
      <c r="B14" s="40">
        <f t="shared" si="3"/>
        <v>0</v>
      </c>
      <c r="C14" s="40">
        <f t="shared" si="4"/>
        <v>0</v>
      </c>
      <c r="D14" s="40"/>
      <c r="E14" s="40"/>
      <c r="F14" s="40"/>
    </row>
    <row r="15" ht="18" customHeight="1" spans="1:6">
      <c r="A15" s="41" t="s">
        <v>81</v>
      </c>
      <c r="B15" s="40">
        <f t="shared" si="3"/>
        <v>0.44</v>
      </c>
      <c r="C15" s="40">
        <f t="shared" si="4"/>
        <v>0.44</v>
      </c>
      <c r="D15" s="40">
        <v>0.44</v>
      </c>
      <c r="E15" s="40"/>
      <c r="F15" s="40"/>
    </row>
    <row r="16" ht="18" customHeight="1" spans="1:6">
      <c r="A16" s="41" t="s">
        <v>82</v>
      </c>
      <c r="B16" s="40">
        <f t="shared" si="3"/>
        <v>8.2</v>
      </c>
      <c r="C16" s="40">
        <f t="shared" si="4"/>
        <v>8.2</v>
      </c>
      <c r="D16" s="40">
        <v>8.2</v>
      </c>
      <c r="E16" s="40"/>
      <c r="F16" s="40"/>
    </row>
    <row r="17" ht="18" customHeight="1" spans="1:6">
      <c r="A17" s="41" t="s">
        <v>83</v>
      </c>
      <c r="B17" s="40">
        <f t="shared" si="3"/>
        <v>0</v>
      </c>
      <c r="C17" s="40">
        <f t="shared" si="4"/>
        <v>0</v>
      </c>
      <c r="D17" s="40"/>
      <c r="E17" s="40"/>
      <c r="F17" s="40"/>
    </row>
    <row r="18" ht="18" customHeight="1" spans="1:6">
      <c r="A18" s="41" t="s">
        <v>84</v>
      </c>
      <c r="B18" s="40">
        <f t="shared" si="3"/>
        <v>0</v>
      </c>
      <c r="C18" s="40">
        <f t="shared" si="4"/>
        <v>0</v>
      </c>
      <c r="D18" s="40"/>
      <c r="E18" s="40"/>
      <c r="F18" s="40"/>
    </row>
    <row r="19" ht="18" customHeight="1" spans="1:6">
      <c r="A19" s="39" t="s">
        <v>85</v>
      </c>
      <c r="B19" s="40">
        <f t="shared" ref="B19" si="5">SUM(B20:B46)</f>
        <v>11.93</v>
      </c>
      <c r="C19" s="40">
        <f t="shared" ref="C19" si="6">SUM(C20:C46)</f>
        <v>8.93</v>
      </c>
      <c r="D19" s="40">
        <f t="shared" ref="D19" si="7">SUM(D20:D46)</f>
        <v>0</v>
      </c>
      <c r="E19" s="40">
        <f t="shared" ref="E19" si="8">SUM(E20:E46)</f>
        <v>8.93</v>
      </c>
      <c r="F19" s="40">
        <f t="shared" ref="F19" si="9">SUM(F20:F46)</f>
        <v>3</v>
      </c>
    </row>
    <row r="20" ht="18" customHeight="1" spans="1:6">
      <c r="A20" s="41" t="s">
        <v>86</v>
      </c>
      <c r="B20" s="40">
        <f t="shared" ref="B20:B46" si="10">C20+F20</f>
        <v>2</v>
      </c>
      <c r="C20" s="40">
        <f t="shared" ref="C20:C46" si="11">SUM(D20:E20)</f>
        <v>2</v>
      </c>
      <c r="D20" s="40"/>
      <c r="E20" s="40">
        <v>2</v>
      </c>
      <c r="F20" s="40"/>
    </row>
    <row r="21" ht="18" customHeight="1" spans="1:6">
      <c r="A21" s="41" t="s">
        <v>87</v>
      </c>
      <c r="B21" s="40">
        <f t="shared" si="10"/>
        <v>0</v>
      </c>
      <c r="C21" s="40">
        <f t="shared" si="11"/>
        <v>0</v>
      </c>
      <c r="D21" s="40"/>
      <c r="E21" s="40"/>
      <c r="F21" s="40"/>
    </row>
    <row r="22" ht="18" customHeight="1" spans="1:6">
      <c r="A22" s="41" t="s">
        <v>88</v>
      </c>
      <c r="B22" s="40">
        <f t="shared" si="10"/>
        <v>0</v>
      </c>
      <c r="C22" s="40">
        <f t="shared" si="11"/>
        <v>0</v>
      </c>
      <c r="D22" s="40"/>
      <c r="E22" s="40"/>
      <c r="F22" s="40"/>
    </row>
    <row r="23" ht="18" customHeight="1" spans="1:6">
      <c r="A23" s="41" t="s">
        <v>89</v>
      </c>
      <c r="B23" s="40">
        <f t="shared" si="10"/>
        <v>0</v>
      </c>
      <c r="C23" s="40">
        <f t="shared" si="11"/>
        <v>0</v>
      </c>
      <c r="D23" s="40"/>
      <c r="E23" s="40"/>
      <c r="F23" s="40"/>
    </row>
    <row r="24" ht="18" customHeight="1" spans="1:6">
      <c r="A24" s="41" t="s">
        <v>90</v>
      </c>
      <c r="B24" s="40">
        <f t="shared" si="10"/>
        <v>0</v>
      </c>
      <c r="C24" s="40">
        <f t="shared" si="11"/>
        <v>0</v>
      </c>
      <c r="D24" s="40"/>
      <c r="E24" s="40"/>
      <c r="F24" s="40"/>
    </row>
    <row r="25" ht="18" customHeight="1" spans="1:6">
      <c r="A25" s="41" t="s">
        <v>91</v>
      </c>
      <c r="B25" s="40">
        <f t="shared" si="10"/>
        <v>0</v>
      </c>
      <c r="C25" s="40">
        <f t="shared" si="11"/>
        <v>0</v>
      </c>
      <c r="D25" s="40"/>
      <c r="E25" s="40"/>
      <c r="F25" s="40"/>
    </row>
    <row r="26" ht="18" customHeight="1" spans="1:6">
      <c r="A26" s="41" t="s">
        <v>92</v>
      </c>
      <c r="B26" s="40">
        <f t="shared" si="10"/>
        <v>0.3</v>
      </c>
      <c r="C26" s="40">
        <f t="shared" si="11"/>
        <v>0.3</v>
      </c>
      <c r="D26" s="40"/>
      <c r="E26" s="40">
        <v>0.3</v>
      </c>
      <c r="F26" s="40"/>
    </row>
    <row r="27" ht="18" customHeight="1" spans="1:6">
      <c r="A27" s="41" t="s">
        <v>93</v>
      </c>
      <c r="B27" s="40">
        <f t="shared" si="10"/>
        <v>0</v>
      </c>
      <c r="C27" s="40">
        <f t="shared" si="11"/>
        <v>0</v>
      </c>
      <c r="D27" s="40"/>
      <c r="E27" s="40"/>
      <c r="F27" s="40"/>
    </row>
    <row r="28" ht="18" customHeight="1" spans="1:6">
      <c r="A28" s="41" t="s">
        <v>94</v>
      </c>
      <c r="B28" s="40">
        <f t="shared" si="10"/>
        <v>0</v>
      </c>
      <c r="C28" s="40">
        <f t="shared" si="11"/>
        <v>0</v>
      </c>
      <c r="D28" s="40"/>
      <c r="E28" s="40"/>
      <c r="F28" s="40"/>
    </row>
    <row r="29" ht="18" customHeight="1" spans="1:6">
      <c r="A29" s="41" t="s">
        <v>95</v>
      </c>
      <c r="B29" s="40">
        <f t="shared" si="10"/>
        <v>3.7</v>
      </c>
      <c r="C29" s="40">
        <f t="shared" si="11"/>
        <v>3.7</v>
      </c>
      <c r="D29" s="40"/>
      <c r="E29" s="40">
        <v>3.7</v>
      </c>
      <c r="F29" s="40"/>
    </row>
    <row r="30" ht="18" customHeight="1" spans="1:6">
      <c r="A30" s="41" t="s">
        <v>96</v>
      </c>
      <c r="B30" s="40">
        <f t="shared" si="10"/>
        <v>0</v>
      </c>
      <c r="C30" s="40">
        <f t="shared" si="11"/>
        <v>0</v>
      </c>
      <c r="D30" s="40"/>
      <c r="E30" s="40"/>
      <c r="F30" s="40"/>
    </row>
    <row r="31" ht="18" customHeight="1" spans="1:6">
      <c r="A31" s="41" t="s">
        <v>97</v>
      </c>
      <c r="B31" s="40">
        <f t="shared" si="10"/>
        <v>0</v>
      </c>
      <c r="C31" s="40">
        <f t="shared" si="11"/>
        <v>0</v>
      </c>
      <c r="D31" s="40"/>
      <c r="E31" s="40"/>
      <c r="F31" s="40"/>
    </row>
    <row r="32" ht="18" customHeight="1" spans="1:6">
      <c r="A32" s="41" t="s">
        <v>98</v>
      </c>
      <c r="B32" s="40">
        <f t="shared" si="10"/>
        <v>0</v>
      </c>
      <c r="C32" s="40">
        <f t="shared" si="11"/>
        <v>0</v>
      </c>
      <c r="D32" s="40"/>
      <c r="E32" s="40"/>
      <c r="F32" s="40"/>
    </row>
    <row r="33" ht="18" customHeight="1" spans="1:6">
      <c r="A33" s="41" t="s">
        <v>99</v>
      </c>
      <c r="B33" s="40">
        <f t="shared" si="10"/>
        <v>0</v>
      </c>
      <c r="C33" s="40">
        <f t="shared" si="11"/>
        <v>0</v>
      </c>
      <c r="D33" s="40"/>
      <c r="E33" s="40"/>
      <c r="F33" s="40"/>
    </row>
    <row r="34" ht="18" customHeight="1" spans="1:6">
      <c r="A34" s="41" t="s">
        <v>100</v>
      </c>
      <c r="B34" s="40">
        <f t="shared" si="10"/>
        <v>2</v>
      </c>
      <c r="C34" s="40">
        <f t="shared" si="11"/>
        <v>2</v>
      </c>
      <c r="D34" s="40"/>
      <c r="E34" s="40">
        <v>2</v>
      </c>
      <c r="F34" s="40"/>
    </row>
    <row r="35" ht="18" customHeight="1" spans="1:6">
      <c r="A35" s="41" t="s">
        <v>101</v>
      </c>
      <c r="B35" s="40">
        <f t="shared" si="10"/>
        <v>0.1</v>
      </c>
      <c r="C35" s="40">
        <f t="shared" si="11"/>
        <v>0.1</v>
      </c>
      <c r="D35" s="40"/>
      <c r="E35" s="40">
        <v>0.1</v>
      </c>
      <c r="F35" s="40"/>
    </row>
    <row r="36" ht="18" customHeight="1" spans="1:6">
      <c r="A36" s="41" t="s">
        <v>102</v>
      </c>
      <c r="B36" s="40">
        <f t="shared" si="10"/>
        <v>0</v>
      </c>
      <c r="C36" s="40">
        <f t="shared" si="11"/>
        <v>0</v>
      </c>
      <c r="D36" s="40"/>
      <c r="E36" s="40"/>
      <c r="F36" s="40"/>
    </row>
    <row r="37" ht="18" customHeight="1" spans="1:6">
      <c r="A37" s="41" t="s">
        <v>103</v>
      </c>
      <c r="B37" s="40">
        <f t="shared" si="10"/>
        <v>0</v>
      </c>
      <c r="C37" s="40">
        <f t="shared" si="11"/>
        <v>0</v>
      </c>
      <c r="D37" s="40"/>
      <c r="E37" s="40"/>
      <c r="F37" s="40"/>
    </row>
    <row r="38" ht="18" customHeight="1" spans="1:6">
      <c r="A38" s="41" t="s">
        <v>104</v>
      </c>
      <c r="B38" s="40">
        <f t="shared" si="10"/>
        <v>0</v>
      </c>
      <c r="C38" s="40">
        <f t="shared" si="11"/>
        <v>0</v>
      </c>
      <c r="D38" s="40"/>
      <c r="E38" s="40"/>
      <c r="F38" s="40"/>
    </row>
    <row r="39" ht="18" customHeight="1" spans="1:6">
      <c r="A39" s="41" t="s">
        <v>105</v>
      </c>
      <c r="B39" s="40">
        <f t="shared" si="10"/>
        <v>0</v>
      </c>
      <c r="C39" s="40">
        <f t="shared" si="11"/>
        <v>0</v>
      </c>
      <c r="D39" s="40"/>
      <c r="E39" s="40"/>
      <c r="F39" s="40"/>
    </row>
    <row r="40" ht="18" customHeight="1" spans="1:6">
      <c r="A40" s="41" t="s">
        <v>106</v>
      </c>
      <c r="B40" s="40">
        <f t="shared" si="10"/>
        <v>0</v>
      </c>
      <c r="C40" s="40">
        <f t="shared" si="11"/>
        <v>0</v>
      </c>
      <c r="D40" s="40"/>
      <c r="E40" s="40"/>
      <c r="F40" s="40"/>
    </row>
    <row r="41" ht="18" customHeight="1" spans="1:6">
      <c r="A41" s="41" t="s">
        <v>107</v>
      </c>
      <c r="B41" s="40">
        <f t="shared" si="10"/>
        <v>0.33</v>
      </c>
      <c r="C41" s="40">
        <f t="shared" si="11"/>
        <v>0.33</v>
      </c>
      <c r="D41" s="40"/>
      <c r="E41" s="40">
        <v>0.33</v>
      </c>
      <c r="F41" s="40"/>
    </row>
    <row r="42" ht="18" customHeight="1" spans="1:6">
      <c r="A42" s="41" t="s">
        <v>108</v>
      </c>
      <c r="B42" s="40">
        <f t="shared" si="10"/>
        <v>0</v>
      </c>
      <c r="C42" s="40">
        <f t="shared" si="11"/>
        <v>0</v>
      </c>
      <c r="D42" s="40"/>
      <c r="E42" s="40"/>
      <c r="F42" s="40"/>
    </row>
    <row r="43" ht="18" customHeight="1" spans="1:6">
      <c r="A43" s="41" t="s">
        <v>109</v>
      </c>
      <c r="B43" s="40">
        <f t="shared" si="10"/>
        <v>0</v>
      </c>
      <c r="C43" s="40">
        <f t="shared" si="11"/>
        <v>0</v>
      </c>
      <c r="D43" s="40"/>
      <c r="E43" s="40"/>
      <c r="F43" s="40"/>
    </row>
    <row r="44" ht="18" customHeight="1" spans="1:6">
      <c r="A44" s="41" t="s">
        <v>110</v>
      </c>
      <c r="B44" s="40">
        <f t="shared" si="10"/>
        <v>0.5</v>
      </c>
      <c r="C44" s="40">
        <f t="shared" si="11"/>
        <v>0.5</v>
      </c>
      <c r="D44" s="40"/>
      <c r="E44" s="40">
        <v>0.5</v>
      </c>
      <c r="F44" s="40"/>
    </row>
    <row r="45" ht="18" customHeight="1" spans="1:6">
      <c r="A45" s="41" t="s">
        <v>111</v>
      </c>
      <c r="B45" s="40">
        <f t="shared" si="10"/>
        <v>0</v>
      </c>
      <c r="C45" s="40">
        <f t="shared" si="11"/>
        <v>0</v>
      </c>
      <c r="D45" s="40"/>
      <c r="E45" s="40"/>
      <c r="F45" s="40"/>
    </row>
    <row r="46" ht="18" customHeight="1" spans="1:6">
      <c r="A46" s="41" t="s">
        <v>112</v>
      </c>
      <c r="B46" s="40">
        <f t="shared" si="10"/>
        <v>3</v>
      </c>
      <c r="C46" s="40">
        <f t="shared" si="11"/>
        <v>0</v>
      </c>
      <c r="D46" s="40"/>
      <c r="E46" s="40"/>
      <c r="F46" s="40">
        <v>3</v>
      </c>
    </row>
    <row r="47" ht="18" customHeight="1" spans="1:6">
      <c r="A47" s="39" t="s">
        <v>113</v>
      </c>
      <c r="B47" s="40">
        <f t="shared" ref="B47" si="12">SUM(B48:B58)</f>
        <v>0</v>
      </c>
      <c r="C47" s="40">
        <f t="shared" ref="C47" si="13">SUM(C48:C58)</f>
        <v>0</v>
      </c>
      <c r="D47" s="40">
        <f t="shared" ref="D47" si="14">SUM(D48:D58)</f>
        <v>0</v>
      </c>
      <c r="E47" s="40">
        <f t="shared" ref="E47" si="15">SUM(E48:E58)</f>
        <v>0</v>
      </c>
      <c r="F47" s="40">
        <f t="shared" ref="F47" si="16">SUM(F48:F58)</f>
        <v>0</v>
      </c>
    </row>
    <row r="48" ht="18" customHeight="1" spans="1:6">
      <c r="A48" s="41" t="s">
        <v>114</v>
      </c>
      <c r="B48" s="40">
        <f t="shared" ref="B48:B58" si="17">C48+F48</f>
        <v>0</v>
      </c>
      <c r="C48" s="40">
        <f t="shared" ref="C48:C58" si="18">SUM(D48:E48)</f>
        <v>0</v>
      </c>
      <c r="D48" s="40"/>
      <c r="E48" s="40"/>
      <c r="F48" s="40"/>
    </row>
    <row r="49" ht="18" customHeight="1" spans="1:6">
      <c r="A49" s="41" t="s">
        <v>115</v>
      </c>
      <c r="B49" s="40">
        <f t="shared" si="17"/>
        <v>0</v>
      </c>
      <c r="C49" s="40">
        <f t="shared" si="18"/>
        <v>0</v>
      </c>
      <c r="D49" s="40"/>
      <c r="E49" s="40"/>
      <c r="F49" s="40"/>
    </row>
    <row r="50" ht="18" customHeight="1" spans="1:6">
      <c r="A50" s="41" t="s">
        <v>116</v>
      </c>
      <c r="B50" s="40">
        <f t="shared" si="17"/>
        <v>0</v>
      </c>
      <c r="C50" s="40">
        <f t="shared" si="18"/>
        <v>0</v>
      </c>
      <c r="D50" s="40"/>
      <c r="E50" s="40"/>
      <c r="F50" s="40"/>
    </row>
    <row r="51" ht="18" customHeight="1" spans="1:6">
      <c r="A51" s="41" t="s">
        <v>117</v>
      </c>
      <c r="B51" s="40">
        <f t="shared" si="17"/>
        <v>0</v>
      </c>
      <c r="C51" s="40">
        <f t="shared" si="18"/>
        <v>0</v>
      </c>
      <c r="D51" s="40"/>
      <c r="E51" s="40"/>
      <c r="F51" s="40"/>
    </row>
    <row r="52" ht="18" customHeight="1" spans="1:6">
      <c r="A52" s="41" t="s">
        <v>118</v>
      </c>
      <c r="B52" s="40">
        <f t="shared" si="17"/>
        <v>0</v>
      </c>
      <c r="C52" s="40">
        <f t="shared" si="18"/>
        <v>0</v>
      </c>
      <c r="D52" s="40"/>
      <c r="E52" s="40"/>
      <c r="F52" s="40"/>
    </row>
    <row r="53" ht="18" customHeight="1" spans="1:6">
      <c r="A53" s="41" t="s">
        <v>119</v>
      </c>
      <c r="B53" s="40">
        <f t="shared" si="17"/>
        <v>0</v>
      </c>
      <c r="C53" s="40">
        <f t="shared" si="18"/>
        <v>0</v>
      </c>
      <c r="D53" s="40"/>
      <c r="E53" s="40"/>
      <c r="F53" s="40"/>
    </row>
    <row r="54" ht="18" customHeight="1" spans="1:6">
      <c r="A54" s="41" t="s">
        <v>120</v>
      </c>
      <c r="B54" s="40">
        <f t="shared" si="17"/>
        <v>0</v>
      </c>
      <c r="C54" s="40">
        <f t="shared" si="18"/>
        <v>0</v>
      </c>
      <c r="D54" s="40"/>
      <c r="E54" s="40"/>
      <c r="F54" s="40"/>
    </row>
    <row r="55" ht="18" customHeight="1" spans="1:6">
      <c r="A55" s="41" t="s">
        <v>121</v>
      </c>
      <c r="B55" s="40">
        <f t="shared" si="17"/>
        <v>0</v>
      </c>
      <c r="C55" s="40">
        <f t="shared" si="18"/>
        <v>0</v>
      </c>
      <c r="D55" s="40"/>
      <c r="E55" s="40"/>
      <c r="F55" s="40"/>
    </row>
    <row r="56" ht="18" customHeight="1" spans="1:6">
      <c r="A56" s="41" t="s">
        <v>122</v>
      </c>
      <c r="B56" s="40">
        <f t="shared" si="17"/>
        <v>0</v>
      </c>
      <c r="C56" s="40">
        <f t="shared" si="18"/>
        <v>0</v>
      </c>
      <c r="D56" s="40"/>
      <c r="E56" s="40"/>
      <c r="F56" s="40"/>
    </row>
    <row r="57" ht="18" customHeight="1" spans="1:6">
      <c r="A57" s="41" t="s">
        <v>123</v>
      </c>
      <c r="B57" s="40">
        <f t="shared" si="17"/>
        <v>0</v>
      </c>
      <c r="C57" s="40">
        <f t="shared" si="18"/>
        <v>0</v>
      </c>
      <c r="D57" s="40"/>
      <c r="E57" s="40"/>
      <c r="F57" s="40"/>
    </row>
    <row r="58" ht="18" customHeight="1" spans="1:6">
      <c r="A58" s="41" t="s">
        <v>124</v>
      </c>
      <c r="B58" s="40">
        <f t="shared" si="17"/>
        <v>0</v>
      </c>
      <c r="C58" s="40">
        <f t="shared" si="18"/>
        <v>0</v>
      </c>
      <c r="D58" s="40"/>
      <c r="E58" s="40"/>
      <c r="F58" s="40"/>
    </row>
    <row r="59" ht="18" customHeight="1" spans="1:6">
      <c r="A59" s="42" t="s">
        <v>125</v>
      </c>
      <c r="B59" s="40">
        <f t="shared" ref="B59:F59" si="19">SUM(B60:B63)</f>
        <v>0</v>
      </c>
      <c r="C59" s="40">
        <f t="shared" si="19"/>
        <v>0</v>
      </c>
      <c r="D59" s="40">
        <f t="shared" si="19"/>
        <v>0</v>
      </c>
      <c r="E59" s="40">
        <f t="shared" si="19"/>
        <v>0</v>
      </c>
      <c r="F59" s="40">
        <f t="shared" si="19"/>
        <v>0</v>
      </c>
    </row>
    <row r="60" ht="18" customHeight="1" spans="1:6">
      <c r="A60" s="41" t="s">
        <v>126</v>
      </c>
      <c r="B60" s="40">
        <f t="shared" ref="B60:B63" si="20">C60+F60</f>
        <v>0</v>
      </c>
      <c r="C60" s="40">
        <f t="shared" ref="C60:C63" si="21">SUM(D60:E60)</f>
        <v>0</v>
      </c>
      <c r="D60" s="40"/>
      <c r="E60" s="40"/>
      <c r="F60" s="40"/>
    </row>
    <row r="61" ht="18" customHeight="1" spans="1:6">
      <c r="A61" s="41" t="s">
        <v>127</v>
      </c>
      <c r="B61" s="40">
        <f t="shared" si="20"/>
        <v>0</v>
      </c>
      <c r="C61" s="40">
        <f t="shared" si="21"/>
        <v>0</v>
      </c>
      <c r="D61" s="40"/>
      <c r="E61" s="40"/>
      <c r="F61" s="40"/>
    </row>
    <row r="62" ht="18" customHeight="1" spans="1:6">
      <c r="A62" s="41" t="s">
        <v>128</v>
      </c>
      <c r="B62" s="40">
        <f t="shared" si="20"/>
        <v>0</v>
      </c>
      <c r="C62" s="40">
        <f t="shared" si="21"/>
        <v>0</v>
      </c>
      <c r="D62" s="40"/>
      <c r="E62" s="40"/>
      <c r="F62" s="40"/>
    </row>
    <row r="63" ht="18" customHeight="1" spans="1:6">
      <c r="A63" s="41" t="s">
        <v>129</v>
      </c>
      <c r="B63" s="40">
        <f t="shared" si="20"/>
        <v>0</v>
      </c>
      <c r="C63" s="40">
        <f t="shared" si="21"/>
        <v>0</v>
      </c>
      <c r="D63" s="40"/>
      <c r="E63" s="40"/>
      <c r="F63" s="40"/>
    </row>
    <row r="64" ht="27" spans="1:6">
      <c r="A64" s="39" t="s">
        <v>130</v>
      </c>
      <c r="B64" s="40">
        <f t="shared" ref="B64" si="22">SUM(B65:B76)</f>
        <v>0</v>
      </c>
      <c r="C64" s="40">
        <f t="shared" ref="C64" si="23">SUM(C65:C76)</f>
        <v>0</v>
      </c>
      <c r="D64" s="40">
        <f t="shared" ref="D64" si="24">SUM(D65:D76)</f>
        <v>0</v>
      </c>
      <c r="E64" s="40">
        <f t="shared" ref="E64" si="25">SUM(E65:E76)</f>
        <v>0</v>
      </c>
      <c r="F64" s="40">
        <f t="shared" ref="F64" si="26">SUM(F65:F76)</f>
        <v>0</v>
      </c>
    </row>
    <row r="65" ht="18" customHeight="1" spans="1:6">
      <c r="A65" s="41" t="s">
        <v>131</v>
      </c>
      <c r="B65" s="40">
        <f t="shared" ref="B65:B69" si="27">C65+F65</f>
        <v>0</v>
      </c>
      <c r="C65" s="40">
        <f t="shared" ref="C65:C69" si="28">SUM(D65:E65)</f>
        <v>0</v>
      </c>
      <c r="D65" s="40"/>
      <c r="E65" s="40"/>
      <c r="F65" s="40"/>
    </row>
    <row r="66" ht="18" customHeight="1" spans="1:6">
      <c r="A66" s="41" t="s">
        <v>132</v>
      </c>
      <c r="B66" s="40">
        <f t="shared" si="27"/>
        <v>0</v>
      </c>
      <c r="C66" s="40">
        <f t="shared" si="28"/>
        <v>0</v>
      </c>
      <c r="D66" s="40"/>
      <c r="E66" s="40"/>
      <c r="F66" s="40"/>
    </row>
    <row r="67" ht="18" customHeight="1" spans="1:6">
      <c r="A67" s="41" t="s">
        <v>133</v>
      </c>
      <c r="B67" s="40">
        <f t="shared" si="27"/>
        <v>0</v>
      </c>
      <c r="C67" s="40">
        <f t="shared" si="28"/>
        <v>0</v>
      </c>
      <c r="D67" s="40"/>
      <c r="E67" s="40"/>
      <c r="F67" s="40"/>
    </row>
    <row r="68" ht="18" customHeight="1" spans="1:6">
      <c r="A68" s="41" t="s">
        <v>134</v>
      </c>
      <c r="B68" s="40">
        <f t="shared" si="27"/>
        <v>0</v>
      </c>
      <c r="C68" s="40">
        <f t="shared" si="28"/>
        <v>0</v>
      </c>
      <c r="D68" s="40"/>
      <c r="E68" s="40"/>
      <c r="F68" s="40"/>
    </row>
    <row r="69" ht="18" customHeight="1" spans="1:6">
      <c r="A69" s="41" t="s">
        <v>135</v>
      </c>
      <c r="B69" s="40">
        <f t="shared" si="27"/>
        <v>0</v>
      </c>
      <c r="C69" s="40">
        <f t="shared" si="28"/>
        <v>0</v>
      </c>
      <c r="D69" s="40"/>
      <c r="E69" s="40"/>
      <c r="F69" s="40"/>
    </row>
    <row r="70" ht="18" customHeight="1" spans="1:6">
      <c r="A70" s="41" t="s">
        <v>136</v>
      </c>
      <c r="B70" s="40">
        <f t="shared" ref="B70:B76" si="29">C70+F70</f>
        <v>0</v>
      </c>
      <c r="C70" s="40">
        <f t="shared" ref="C70:C76" si="30">SUM(D70:E70)</f>
        <v>0</v>
      </c>
      <c r="D70" s="40"/>
      <c r="E70" s="40"/>
      <c r="F70" s="40"/>
    </row>
    <row r="71" ht="18" customHeight="1" spans="1:6">
      <c r="A71" s="41" t="s">
        <v>137</v>
      </c>
      <c r="B71" s="40">
        <f t="shared" si="29"/>
        <v>0</v>
      </c>
      <c r="C71" s="40">
        <f t="shared" si="30"/>
        <v>0</v>
      </c>
      <c r="D71" s="40"/>
      <c r="E71" s="40"/>
      <c r="F71" s="40"/>
    </row>
    <row r="72" ht="18" customHeight="1" spans="1:6">
      <c r="A72" s="41" t="s">
        <v>138</v>
      </c>
      <c r="B72" s="40">
        <f t="shared" si="29"/>
        <v>0</v>
      </c>
      <c r="C72" s="40">
        <f t="shared" si="30"/>
        <v>0</v>
      </c>
      <c r="D72" s="40"/>
      <c r="E72" s="40"/>
      <c r="F72" s="40"/>
    </row>
    <row r="73" ht="18" customHeight="1" spans="1:6">
      <c r="A73" s="41" t="s">
        <v>139</v>
      </c>
      <c r="B73" s="40">
        <f t="shared" si="29"/>
        <v>0</v>
      </c>
      <c r="C73" s="40">
        <f t="shared" si="30"/>
        <v>0</v>
      </c>
      <c r="D73" s="40"/>
      <c r="E73" s="40"/>
      <c r="F73" s="40"/>
    </row>
    <row r="74" ht="18" customHeight="1" spans="1:6">
      <c r="A74" s="41" t="s">
        <v>140</v>
      </c>
      <c r="B74" s="40">
        <f t="shared" si="29"/>
        <v>0</v>
      </c>
      <c r="C74" s="40">
        <f t="shared" si="30"/>
        <v>0</v>
      </c>
      <c r="D74" s="40"/>
      <c r="E74" s="40"/>
      <c r="F74" s="40"/>
    </row>
    <row r="75" ht="18" customHeight="1" spans="1:6">
      <c r="A75" s="41" t="s">
        <v>141</v>
      </c>
      <c r="B75" s="40">
        <f t="shared" si="29"/>
        <v>0</v>
      </c>
      <c r="C75" s="40">
        <f t="shared" si="30"/>
        <v>0</v>
      </c>
      <c r="D75" s="40"/>
      <c r="E75" s="40"/>
      <c r="F75" s="40"/>
    </row>
    <row r="76" ht="18" customHeight="1" spans="1:6">
      <c r="A76" s="41" t="s">
        <v>142</v>
      </c>
      <c r="B76" s="40">
        <f t="shared" si="29"/>
        <v>0</v>
      </c>
      <c r="C76" s="40">
        <f t="shared" si="30"/>
        <v>0</v>
      </c>
      <c r="D76" s="40"/>
      <c r="E76" s="40"/>
      <c r="F76" s="40"/>
    </row>
    <row r="77" ht="18" customHeight="1" spans="1:6">
      <c r="A77" s="39" t="s">
        <v>143</v>
      </c>
      <c r="B77" s="40">
        <f t="shared" ref="B77" si="31">SUM(B78:B93)</f>
        <v>0</v>
      </c>
      <c r="C77" s="40">
        <f t="shared" ref="C77" si="32">SUM(C78:C93)</f>
        <v>0</v>
      </c>
      <c r="D77" s="40">
        <f t="shared" ref="D77" si="33">SUM(D78:D93)</f>
        <v>0</v>
      </c>
      <c r="E77" s="40">
        <f t="shared" ref="E77" si="34">SUM(E78:E93)</f>
        <v>0</v>
      </c>
      <c r="F77" s="40">
        <f t="shared" ref="F77" si="35">SUM(F78:F93)</f>
        <v>0</v>
      </c>
    </row>
    <row r="78" ht="18" customHeight="1" spans="1:6">
      <c r="A78" s="41" t="s">
        <v>131</v>
      </c>
      <c r="B78" s="40">
        <f t="shared" ref="B78:B93" si="36">C78+F78</f>
        <v>0</v>
      </c>
      <c r="C78" s="40">
        <f t="shared" ref="C78:C93" si="37">SUM(D78:E78)</f>
        <v>0</v>
      </c>
      <c r="D78" s="40"/>
      <c r="E78" s="40"/>
      <c r="F78" s="40"/>
    </row>
    <row r="79" ht="18" customHeight="1" spans="1:6">
      <c r="A79" s="41" t="s">
        <v>132</v>
      </c>
      <c r="B79" s="40">
        <f t="shared" si="36"/>
        <v>0</v>
      </c>
      <c r="C79" s="40">
        <f t="shared" si="37"/>
        <v>0</v>
      </c>
      <c r="D79" s="40"/>
      <c r="E79" s="40"/>
      <c r="F79" s="40"/>
    </row>
    <row r="80" ht="18" customHeight="1" spans="1:6">
      <c r="A80" s="41" t="s">
        <v>133</v>
      </c>
      <c r="B80" s="40">
        <f t="shared" si="36"/>
        <v>0</v>
      </c>
      <c r="C80" s="40">
        <f t="shared" si="37"/>
        <v>0</v>
      </c>
      <c r="D80" s="40"/>
      <c r="E80" s="40"/>
      <c r="F80" s="40"/>
    </row>
    <row r="81" ht="18" customHeight="1" spans="1:6">
      <c r="A81" s="41" t="s">
        <v>134</v>
      </c>
      <c r="B81" s="40">
        <f t="shared" si="36"/>
        <v>0</v>
      </c>
      <c r="C81" s="40">
        <f t="shared" si="37"/>
        <v>0</v>
      </c>
      <c r="D81" s="40"/>
      <c r="E81" s="40"/>
      <c r="F81" s="40"/>
    </row>
    <row r="82" ht="18" customHeight="1" spans="1:6">
      <c r="A82" s="41" t="s">
        <v>135</v>
      </c>
      <c r="B82" s="40">
        <f t="shared" si="36"/>
        <v>0</v>
      </c>
      <c r="C82" s="40">
        <f t="shared" si="37"/>
        <v>0</v>
      </c>
      <c r="D82" s="40"/>
      <c r="E82" s="40"/>
      <c r="F82" s="40"/>
    </row>
    <row r="83" ht="18" customHeight="1" spans="1:6">
      <c r="A83" s="41" t="s">
        <v>136</v>
      </c>
      <c r="B83" s="40">
        <f t="shared" si="36"/>
        <v>0</v>
      </c>
      <c r="C83" s="40">
        <f t="shared" si="37"/>
        <v>0</v>
      </c>
      <c r="D83" s="40"/>
      <c r="E83" s="40"/>
      <c r="F83" s="40"/>
    </row>
    <row r="84" ht="18" customHeight="1" spans="1:6">
      <c r="A84" s="41" t="s">
        <v>137</v>
      </c>
      <c r="B84" s="40">
        <f t="shared" si="36"/>
        <v>0</v>
      </c>
      <c r="C84" s="40">
        <f t="shared" si="37"/>
        <v>0</v>
      </c>
      <c r="D84" s="40"/>
      <c r="E84" s="40"/>
      <c r="F84" s="40"/>
    </row>
    <row r="85" ht="18" customHeight="1" spans="1:6">
      <c r="A85" s="41" t="s">
        <v>144</v>
      </c>
      <c r="B85" s="40">
        <f t="shared" si="36"/>
        <v>0</v>
      </c>
      <c r="C85" s="40">
        <f t="shared" si="37"/>
        <v>0</v>
      </c>
      <c r="D85" s="40"/>
      <c r="E85" s="40"/>
      <c r="F85" s="40"/>
    </row>
    <row r="86" ht="18" customHeight="1" spans="1:6">
      <c r="A86" s="41" t="s">
        <v>145</v>
      </c>
      <c r="B86" s="40">
        <f t="shared" si="36"/>
        <v>0</v>
      </c>
      <c r="C86" s="40">
        <f t="shared" si="37"/>
        <v>0</v>
      </c>
      <c r="D86" s="40"/>
      <c r="E86" s="40"/>
      <c r="F86" s="40"/>
    </row>
    <row r="87" ht="18" customHeight="1" spans="1:6">
      <c r="A87" s="41" t="s">
        <v>146</v>
      </c>
      <c r="B87" s="40">
        <f t="shared" si="36"/>
        <v>0</v>
      </c>
      <c r="C87" s="40">
        <f t="shared" si="37"/>
        <v>0</v>
      </c>
      <c r="D87" s="40"/>
      <c r="E87" s="40"/>
      <c r="F87" s="40"/>
    </row>
    <row r="88" ht="18" customHeight="1" spans="1:6">
      <c r="A88" s="41" t="s">
        <v>147</v>
      </c>
      <c r="B88" s="40">
        <f t="shared" si="36"/>
        <v>0</v>
      </c>
      <c r="C88" s="40">
        <f t="shared" si="37"/>
        <v>0</v>
      </c>
      <c r="D88" s="40"/>
      <c r="E88" s="40"/>
      <c r="F88" s="40"/>
    </row>
    <row r="89" ht="18" customHeight="1" spans="1:6">
      <c r="A89" s="41" t="s">
        <v>138</v>
      </c>
      <c r="B89" s="40">
        <f t="shared" si="36"/>
        <v>0</v>
      </c>
      <c r="C89" s="40">
        <f t="shared" si="37"/>
        <v>0</v>
      </c>
      <c r="D89" s="40"/>
      <c r="E89" s="40"/>
      <c r="F89" s="40"/>
    </row>
    <row r="90" ht="18" customHeight="1" spans="1:6">
      <c r="A90" s="41" t="s">
        <v>139</v>
      </c>
      <c r="B90" s="40">
        <f t="shared" si="36"/>
        <v>0</v>
      </c>
      <c r="C90" s="40">
        <f t="shared" si="37"/>
        <v>0</v>
      </c>
      <c r="D90" s="40"/>
      <c r="E90" s="40"/>
      <c r="F90" s="40"/>
    </row>
    <row r="91" ht="18" customHeight="1" spans="1:6">
      <c r="A91" s="41" t="s">
        <v>140</v>
      </c>
      <c r="B91" s="40">
        <f t="shared" si="36"/>
        <v>0</v>
      </c>
      <c r="C91" s="40">
        <f t="shared" si="37"/>
        <v>0</v>
      </c>
      <c r="D91" s="40"/>
      <c r="E91" s="40"/>
      <c r="F91" s="40"/>
    </row>
    <row r="92" ht="18" customHeight="1" spans="1:6">
      <c r="A92" s="41" t="s">
        <v>141</v>
      </c>
      <c r="B92" s="40">
        <f t="shared" si="36"/>
        <v>0</v>
      </c>
      <c r="C92" s="40">
        <f t="shared" si="37"/>
        <v>0</v>
      </c>
      <c r="D92" s="40"/>
      <c r="E92" s="40"/>
      <c r="F92" s="40"/>
    </row>
    <row r="93" ht="18" customHeight="1" spans="1:6">
      <c r="A93" s="41" t="s">
        <v>148</v>
      </c>
      <c r="B93" s="40">
        <f t="shared" si="36"/>
        <v>0</v>
      </c>
      <c r="C93" s="40">
        <f t="shared" si="37"/>
        <v>0</v>
      </c>
      <c r="D93" s="40"/>
      <c r="E93" s="40"/>
      <c r="F93" s="40"/>
    </row>
    <row r="94" ht="27" spans="1:6">
      <c r="A94" s="39" t="s">
        <v>149</v>
      </c>
      <c r="B94" s="40">
        <f t="shared" ref="B94" si="38">SUM(B95:B96)</f>
        <v>0</v>
      </c>
      <c r="C94" s="40">
        <f t="shared" ref="C94" si="39">SUM(C95:C96)</f>
        <v>0</v>
      </c>
      <c r="D94" s="40">
        <f t="shared" ref="D94" si="40">SUM(D95:D96)</f>
        <v>0</v>
      </c>
      <c r="E94" s="40">
        <f t="shared" ref="E94" si="41">SUM(E95:E96)</f>
        <v>0</v>
      </c>
      <c r="F94" s="40">
        <f t="shared" ref="F94" si="42">SUM(F95:F96)</f>
        <v>0</v>
      </c>
    </row>
    <row r="95" ht="18" customHeight="1" spans="1:6">
      <c r="A95" s="41" t="s">
        <v>150</v>
      </c>
      <c r="B95" s="40">
        <f t="shared" ref="B95:B96" si="43">C95+F95</f>
        <v>0</v>
      </c>
      <c r="C95" s="40">
        <f t="shared" ref="C95:C96" si="44">SUM(D95:E95)</f>
        <v>0</v>
      </c>
      <c r="D95" s="40"/>
      <c r="E95" s="40"/>
      <c r="F95" s="40"/>
    </row>
    <row r="96" ht="18" customHeight="1" spans="1:6">
      <c r="A96" s="41" t="s">
        <v>151</v>
      </c>
      <c r="B96" s="40">
        <f t="shared" si="43"/>
        <v>0</v>
      </c>
      <c r="C96" s="40">
        <f t="shared" si="44"/>
        <v>0</v>
      </c>
      <c r="D96" s="40"/>
      <c r="E96" s="40"/>
      <c r="F96" s="40"/>
    </row>
    <row r="97" ht="18" customHeight="1" spans="1:6">
      <c r="A97" s="42" t="s">
        <v>152</v>
      </c>
      <c r="B97" s="40">
        <f t="shared" ref="B97" si="45">SUM(B98:B102)</f>
        <v>0</v>
      </c>
      <c r="C97" s="40">
        <f t="shared" ref="C97" si="46">SUM(C98:C102)</f>
        <v>0</v>
      </c>
      <c r="D97" s="40">
        <f t="shared" ref="D97" si="47">SUM(D98:D102)</f>
        <v>0</v>
      </c>
      <c r="E97" s="40">
        <f t="shared" ref="E97" si="48">SUM(E98:E102)</f>
        <v>0</v>
      </c>
      <c r="F97" s="40">
        <f t="shared" ref="F97" si="49">SUM(F98:F102)</f>
        <v>0</v>
      </c>
    </row>
    <row r="98" ht="18" customHeight="1" spans="1:6">
      <c r="A98" s="41" t="s">
        <v>150</v>
      </c>
      <c r="B98" s="40">
        <f t="shared" ref="B98:B102" si="50">C98+F98</f>
        <v>0</v>
      </c>
      <c r="C98" s="40">
        <f t="shared" ref="C98:C102" si="51">SUM(D98:E98)</f>
        <v>0</v>
      </c>
      <c r="D98" s="40"/>
      <c r="E98" s="40"/>
      <c r="F98" s="40"/>
    </row>
    <row r="99" ht="18" customHeight="1" spans="1:6">
      <c r="A99" s="41" t="s">
        <v>153</v>
      </c>
      <c r="B99" s="40">
        <f t="shared" si="50"/>
        <v>0</v>
      </c>
      <c r="C99" s="40">
        <f t="shared" si="51"/>
        <v>0</v>
      </c>
      <c r="D99" s="40"/>
      <c r="E99" s="40"/>
      <c r="F99" s="40"/>
    </row>
    <row r="100" ht="18" customHeight="1" spans="1:6">
      <c r="A100" s="41" t="s">
        <v>154</v>
      </c>
      <c r="B100" s="40">
        <f t="shared" si="50"/>
        <v>0</v>
      </c>
      <c r="C100" s="40">
        <f t="shared" si="51"/>
        <v>0</v>
      </c>
      <c r="D100" s="40"/>
      <c r="E100" s="40"/>
      <c r="F100" s="40"/>
    </row>
    <row r="101" ht="18" customHeight="1" spans="1:6">
      <c r="A101" s="41" t="s">
        <v>155</v>
      </c>
      <c r="B101" s="40">
        <f t="shared" si="50"/>
        <v>0</v>
      </c>
      <c r="C101" s="40">
        <f t="shared" si="51"/>
        <v>0</v>
      </c>
      <c r="D101" s="40"/>
      <c r="E101" s="40"/>
      <c r="F101" s="40"/>
    </row>
    <row r="102" ht="18" customHeight="1" spans="1:6">
      <c r="A102" s="41" t="s">
        <v>151</v>
      </c>
      <c r="B102" s="40">
        <f t="shared" si="50"/>
        <v>0</v>
      </c>
      <c r="C102" s="40">
        <f t="shared" si="51"/>
        <v>0</v>
      </c>
      <c r="D102" s="40"/>
      <c r="E102" s="40"/>
      <c r="F102" s="40"/>
    </row>
    <row r="103" ht="18" customHeight="1" spans="1:6">
      <c r="A103" s="42" t="s">
        <v>156</v>
      </c>
      <c r="B103" s="40">
        <f t="shared" ref="B103" si="52">SUM(B104:B105)</f>
        <v>0</v>
      </c>
      <c r="C103" s="40">
        <f t="shared" ref="C103" si="53">SUM(C104:C105)</f>
        <v>0</v>
      </c>
      <c r="D103" s="40">
        <f t="shared" ref="D103" si="54">SUM(D104:D105)</f>
        <v>0</v>
      </c>
      <c r="E103" s="40">
        <f t="shared" ref="E103" si="55">SUM(E104:E105)</f>
        <v>0</v>
      </c>
      <c r="F103" s="40">
        <f t="shared" ref="F103" si="56">SUM(F104:F105)</f>
        <v>0</v>
      </c>
    </row>
    <row r="104" ht="18" customHeight="1" spans="1:6">
      <c r="A104" s="41" t="s">
        <v>157</v>
      </c>
      <c r="B104" s="40">
        <f t="shared" ref="B104:B105" si="57">C104+F104</f>
        <v>0</v>
      </c>
      <c r="C104" s="40">
        <f t="shared" ref="C104:C105" si="58">SUM(D104:E104)</f>
        <v>0</v>
      </c>
      <c r="D104" s="40"/>
      <c r="E104" s="40"/>
      <c r="F104" s="40"/>
    </row>
    <row r="105" ht="18" customHeight="1" spans="1:6">
      <c r="A105" s="41" t="s">
        <v>158</v>
      </c>
      <c r="B105" s="40">
        <f t="shared" si="57"/>
        <v>0</v>
      </c>
      <c r="C105" s="40">
        <f t="shared" si="58"/>
        <v>0</v>
      </c>
      <c r="D105" s="40"/>
      <c r="E105" s="40"/>
      <c r="F105" s="40"/>
    </row>
    <row r="106" ht="18" customHeight="1" spans="1:6">
      <c r="A106" s="39" t="s">
        <v>159</v>
      </c>
      <c r="B106" s="40">
        <f t="shared" ref="B106" si="59">SUM(B107:B110)</f>
        <v>0</v>
      </c>
      <c r="C106" s="40">
        <f t="shared" ref="C106" si="60">SUM(C107:C110)</f>
        <v>0</v>
      </c>
      <c r="D106" s="40">
        <f t="shared" ref="D106" si="61">SUM(D107:D110)</f>
        <v>0</v>
      </c>
      <c r="E106" s="40">
        <f t="shared" ref="E106" si="62">SUM(E107:E110)</f>
        <v>0</v>
      </c>
      <c r="F106" s="40">
        <f t="shared" ref="F106" si="63">SUM(F107:F110)</f>
        <v>0</v>
      </c>
    </row>
    <row r="107" ht="18" customHeight="1" spans="1:6">
      <c r="A107" s="41" t="s">
        <v>160</v>
      </c>
      <c r="B107" s="40">
        <f t="shared" ref="B107:B110" si="64">C107+F107</f>
        <v>0</v>
      </c>
      <c r="C107" s="40">
        <f t="shared" ref="C107:C110" si="65">SUM(D107:E107)</f>
        <v>0</v>
      </c>
      <c r="D107" s="40"/>
      <c r="E107" s="40"/>
      <c r="F107" s="40"/>
    </row>
    <row r="108" ht="18" customHeight="1" spans="1:6">
      <c r="A108" s="41" t="s">
        <v>161</v>
      </c>
      <c r="B108" s="40">
        <f t="shared" si="64"/>
        <v>0</v>
      </c>
      <c r="C108" s="40">
        <f t="shared" si="65"/>
        <v>0</v>
      </c>
      <c r="D108" s="40"/>
      <c r="E108" s="40"/>
      <c r="F108" s="40"/>
    </row>
    <row r="109" ht="27" spans="1:6">
      <c r="A109" s="41" t="s">
        <v>162</v>
      </c>
      <c r="B109" s="40">
        <f t="shared" si="64"/>
        <v>0</v>
      </c>
      <c r="C109" s="40">
        <f t="shared" si="65"/>
        <v>0</v>
      </c>
      <c r="D109" s="40"/>
      <c r="E109" s="40"/>
      <c r="F109" s="40"/>
    </row>
    <row r="110" ht="18" customHeight="1" spans="1:6">
      <c r="A110" s="41" t="s">
        <v>163</v>
      </c>
      <c r="B110" s="40">
        <f t="shared" si="64"/>
        <v>0</v>
      </c>
      <c r="C110" s="40">
        <f t="shared" si="65"/>
        <v>0</v>
      </c>
      <c r="D110" s="40"/>
      <c r="E110" s="40"/>
      <c r="F110" s="40"/>
    </row>
    <row r="111" ht="23.25" customHeight="1" spans="1:6">
      <c r="A111" s="43" t="s">
        <v>32</v>
      </c>
      <c r="B111" s="40">
        <f t="shared" ref="B111:F111" si="66">B6+B19+B47+B59+B64+B77+B94+B97+B103+B106</f>
        <v>85.4</v>
      </c>
      <c r="C111" s="40">
        <f t="shared" si="66"/>
        <v>82.4</v>
      </c>
      <c r="D111" s="40">
        <f t="shared" si="66"/>
        <v>73.47</v>
      </c>
      <c r="E111" s="40">
        <f t="shared" si="66"/>
        <v>8.93</v>
      </c>
      <c r="F111" s="40">
        <f t="shared" si="66"/>
        <v>3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2"/>
  <sheetViews>
    <sheetView showZeros="0" workbookViewId="0">
      <selection activeCell="A20" sqref="A20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164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165</v>
      </c>
    </row>
    <row r="5" ht="24" customHeight="1" spans="1:2">
      <c r="A5" s="24" t="s">
        <v>32</v>
      </c>
      <c r="B5" s="24">
        <f>SUM(B6:B8)</f>
        <v>0.1</v>
      </c>
    </row>
    <row r="6" ht="24" customHeight="1" spans="1:2">
      <c r="A6" s="28" t="s">
        <v>166</v>
      </c>
      <c r="B6" s="24"/>
    </row>
    <row r="7" ht="24" customHeight="1" spans="1:2">
      <c r="A7" s="28" t="s">
        <v>167</v>
      </c>
      <c r="B7" s="24">
        <v>0.1</v>
      </c>
    </row>
    <row r="8" ht="24" customHeight="1" spans="1:2">
      <c r="A8" s="28" t="s">
        <v>168</v>
      </c>
      <c r="B8" s="24">
        <f>SUM(B9:B10)</f>
        <v>0</v>
      </c>
    </row>
    <row r="9" ht="24" customHeight="1" spans="1:2">
      <c r="A9" s="28" t="s">
        <v>169</v>
      </c>
      <c r="B9" s="24"/>
    </row>
    <row r="10" ht="24" customHeight="1" spans="1:2">
      <c r="A10" s="28" t="s">
        <v>170</v>
      </c>
      <c r="B10" s="24"/>
    </row>
    <row r="11" ht="30.75" customHeight="1" spans="1:2">
      <c r="A11" s="29" t="s">
        <v>171</v>
      </c>
      <c r="B11" s="29"/>
    </row>
    <row r="12" ht="30.75" customHeight="1" spans="1:2">
      <c r="A12" s="30" t="s">
        <v>172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173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27</v>
      </c>
      <c r="B4" s="18" t="s">
        <v>28</v>
      </c>
      <c r="C4" s="19" t="s">
        <v>57</v>
      </c>
      <c r="D4" s="20"/>
      <c r="E4" s="21"/>
      <c r="F4" s="17" t="s">
        <v>58</v>
      </c>
    </row>
    <row r="5" ht="23.25" customHeight="1" spans="1:6">
      <c r="A5" s="22"/>
      <c r="B5" s="22"/>
      <c r="C5" s="23" t="s">
        <v>32</v>
      </c>
      <c r="D5" s="23" t="s">
        <v>62</v>
      </c>
      <c r="E5" s="23" t="s">
        <v>63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32</v>
      </c>
      <c r="B13" s="24"/>
      <c r="C13" s="24"/>
      <c r="D13" s="24"/>
      <c r="E13" s="24"/>
      <c r="F13" s="24"/>
    </row>
    <row r="14" spans="1:6">
      <c r="A14" s="26" t="s">
        <v>174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opLeftCell="A10"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175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176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177</v>
      </c>
      <c r="B4" s="4"/>
      <c r="C4" s="5"/>
      <c r="D4" s="6"/>
      <c r="E4" s="6"/>
      <c r="F4" s="6"/>
      <c r="G4" s="7"/>
      <c r="H4" s="4" t="s">
        <v>178</v>
      </c>
      <c r="I4" s="4"/>
      <c r="J4" s="4"/>
      <c r="K4" s="4"/>
      <c r="L4" s="4"/>
      <c r="M4" s="4"/>
      <c r="N4" s="4"/>
    </row>
    <row r="5" ht="36.75" customHeight="1" spans="1:14">
      <c r="A5" s="4" t="s">
        <v>179</v>
      </c>
      <c r="B5" s="4"/>
      <c r="C5" s="5" t="s">
        <v>180</v>
      </c>
      <c r="D5" s="6"/>
      <c r="E5" s="6"/>
      <c r="F5" s="6"/>
      <c r="G5" s="6"/>
      <c r="H5" s="4" t="s">
        <v>181</v>
      </c>
      <c r="I5" s="4"/>
      <c r="J5" s="4"/>
      <c r="K5" s="4"/>
      <c r="L5" s="5"/>
      <c r="M5" s="6"/>
      <c r="N5" s="7"/>
    </row>
    <row r="6" ht="25.5" customHeight="1" spans="1:14">
      <c r="A6" s="8" t="s">
        <v>182</v>
      </c>
      <c r="B6" s="9"/>
      <c r="C6" s="10" t="s">
        <v>183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184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185</v>
      </c>
      <c r="B8" s="4"/>
      <c r="C8" s="4"/>
      <c r="D8" s="4"/>
      <c r="E8" s="4" t="s">
        <v>186</v>
      </c>
      <c r="F8" s="4"/>
      <c r="G8" s="4"/>
      <c r="H8" s="4"/>
      <c r="I8" s="4"/>
      <c r="J8" s="4"/>
      <c r="K8" s="4"/>
      <c r="L8" s="4"/>
      <c r="M8" s="4"/>
      <c r="N8" s="14" t="s">
        <v>187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188</v>
      </c>
      <c r="B10" s="13"/>
      <c r="C10" s="13"/>
      <c r="D10" s="13"/>
      <c r="E10" s="4" t="s">
        <v>189</v>
      </c>
      <c r="F10" s="4"/>
      <c r="G10" s="4" t="s">
        <v>190</v>
      </c>
      <c r="H10" s="4"/>
      <c r="I10" s="4"/>
      <c r="J10" s="4"/>
      <c r="K10" s="4" t="s">
        <v>191</v>
      </c>
      <c r="L10" s="4"/>
      <c r="M10" s="4"/>
      <c r="N10" s="4" t="s">
        <v>192</v>
      </c>
    </row>
    <row r="11" ht="21" customHeight="1" spans="1:14">
      <c r="A11" s="13"/>
      <c r="B11" s="13"/>
      <c r="C11" s="13"/>
      <c r="D11" s="13"/>
      <c r="E11" s="4" t="s">
        <v>193</v>
      </c>
      <c r="F11" s="4"/>
      <c r="G11" s="4" t="s">
        <v>194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195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196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197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198</v>
      </c>
      <c r="F19" s="4"/>
      <c r="G19" s="4" t="s">
        <v>199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200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201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202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203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15:J16"/>
    <mergeCell ref="G17:J18"/>
    <mergeCell ref="E11:F18"/>
    <mergeCell ref="G11:J12"/>
    <mergeCell ref="G13:J14"/>
    <mergeCell ref="G25:J26"/>
    <mergeCell ref="G27:J28"/>
    <mergeCell ref="E19:F28"/>
    <mergeCell ref="G19:J20"/>
    <mergeCell ref="G21:J22"/>
    <mergeCell ref="G23:J24"/>
    <mergeCell ref="A10:D28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2020-05-19T15:28:00Z</dcterms:created>
  <dcterms:modified xsi:type="dcterms:W3CDTF">2020-05-21T14:56:17Z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